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300" windowWidth="18792" windowHeight="11760"/>
  </bookViews>
  <sheets>
    <sheet name="Calendar" sheetId="6" r:id="rId1"/>
  </sheets>
  <definedNames>
    <definedName name="_xlnm.Print_Area" localSheetId="0">Calendar!$A$4:$X$44</definedName>
    <definedName name="valuevx">42.314159</definedName>
  </definedNames>
  <calcPr calcId="125725"/>
</workbook>
</file>

<file path=xl/calcChain.xml><?xml version="1.0" encoding="utf-8"?>
<calcChain xmlns="http://schemas.openxmlformats.org/spreadsheetml/2006/main">
  <c r="X37" i="6"/>
  <c r="W37"/>
  <c r="V37"/>
  <c r="U37"/>
  <c r="T37"/>
  <c r="S37"/>
  <c r="R37"/>
  <c r="P37"/>
  <c r="O37"/>
  <c r="N37"/>
  <c r="M37"/>
  <c r="L37"/>
  <c r="K37"/>
  <c r="J37"/>
  <c r="H37"/>
  <c r="G37"/>
  <c r="F37"/>
  <c r="E37"/>
  <c r="D37"/>
  <c r="C37"/>
  <c r="B37"/>
  <c r="X28"/>
  <c r="W28"/>
  <c r="V28"/>
  <c r="U28"/>
  <c r="T28"/>
  <c r="S28"/>
  <c r="R28"/>
  <c r="P28"/>
  <c r="O28"/>
  <c r="N28"/>
  <c r="M28"/>
  <c r="L28"/>
  <c r="K28"/>
  <c r="J28"/>
  <c r="H28"/>
  <c r="G28"/>
  <c r="F28"/>
  <c r="E28"/>
  <c r="D28"/>
  <c r="C28"/>
  <c r="B28"/>
  <c r="X19"/>
  <c r="W19"/>
  <c r="V19"/>
  <c r="U19"/>
  <c r="T19"/>
  <c r="S19"/>
  <c r="R19"/>
  <c r="P19"/>
  <c r="O19"/>
  <c r="N19"/>
  <c r="M19"/>
  <c r="L19"/>
  <c r="K19"/>
  <c r="J19"/>
  <c r="H19"/>
  <c r="G19"/>
  <c r="F19"/>
  <c r="E19"/>
  <c r="D19"/>
  <c r="C19"/>
  <c r="B19"/>
  <c r="X10"/>
  <c r="W10"/>
  <c r="V10"/>
  <c r="U10"/>
  <c r="T10"/>
  <c r="S10"/>
  <c r="R10"/>
  <c r="P10"/>
  <c r="O10"/>
  <c r="N10"/>
  <c r="M10"/>
  <c r="L10"/>
  <c r="K10"/>
  <c r="J10"/>
  <c r="H10"/>
  <c r="G10"/>
  <c r="F10"/>
  <c r="E10"/>
  <c r="D10"/>
  <c r="C10"/>
  <c r="B10"/>
  <c r="B9"/>
  <c r="E16" s="1"/>
  <c r="B6"/>
  <c r="G11" l="1"/>
  <c r="J9"/>
  <c r="C11"/>
  <c r="C12"/>
  <c r="C13"/>
  <c r="C14"/>
  <c r="C15"/>
  <c r="G12"/>
  <c r="G13"/>
  <c r="G14"/>
  <c r="G15"/>
  <c r="H11"/>
  <c r="H12"/>
  <c r="H13"/>
  <c r="H14"/>
  <c r="H15"/>
  <c r="D11"/>
  <c r="D12"/>
  <c r="D13"/>
  <c r="D14"/>
  <c r="D15"/>
  <c r="G16"/>
  <c r="B11"/>
  <c r="F11"/>
  <c r="B12"/>
  <c r="F12"/>
  <c r="B13"/>
  <c r="F13"/>
  <c r="B14"/>
  <c r="F14"/>
  <c r="B15"/>
  <c r="F15"/>
  <c r="F16"/>
  <c r="D16"/>
  <c r="H16"/>
  <c r="E11"/>
  <c r="E12"/>
  <c r="E13"/>
  <c r="E14"/>
  <c r="E15"/>
  <c r="L16" l="1"/>
  <c r="N11"/>
  <c r="P11"/>
  <c r="M13"/>
  <c r="O14"/>
  <c r="N15"/>
  <c r="L13"/>
  <c r="O16"/>
  <c r="L14"/>
  <c r="O12"/>
  <c r="N13"/>
  <c r="M12"/>
  <c r="M11"/>
  <c r="L15"/>
  <c r="L11"/>
  <c r="O11"/>
  <c r="O13"/>
  <c r="O15"/>
  <c r="M15"/>
  <c r="N12"/>
  <c r="N14"/>
  <c r="N16"/>
  <c r="L12"/>
  <c r="P15"/>
  <c r="P14"/>
  <c r="R9"/>
  <c r="K12"/>
  <c r="K14"/>
  <c r="J11"/>
  <c r="J13"/>
  <c r="J15"/>
  <c r="M14"/>
  <c r="P13"/>
  <c r="P16"/>
  <c r="P12"/>
  <c r="K11"/>
  <c r="K13"/>
  <c r="K15"/>
  <c r="M16"/>
  <c r="J12"/>
  <c r="J14"/>
  <c r="V16" l="1"/>
  <c r="V12"/>
  <c r="R12"/>
  <c r="X15"/>
  <c r="S15"/>
  <c r="X11"/>
  <c r="S11"/>
  <c r="V13"/>
  <c r="X13"/>
  <c r="S13"/>
  <c r="U13"/>
  <c r="V11"/>
  <c r="R11"/>
  <c r="T11"/>
  <c r="T13"/>
  <c r="T15"/>
  <c r="R15"/>
  <c r="B18"/>
  <c r="H24" s="1"/>
  <c r="W12"/>
  <c r="W14"/>
  <c r="W16"/>
  <c r="U12"/>
  <c r="R14"/>
  <c r="U14"/>
  <c r="R13"/>
  <c r="T12"/>
  <c r="T14"/>
  <c r="V15"/>
  <c r="W11"/>
  <c r="W13"/>
  <c r="W15"/>
  <c r="U11"/>
  <c r="U15"/>
  <c r="V14"/>
  <c r="X12"/>
  <c r="X14"/>
  <c r="X16"/>
  <c r="S12"/>
  <c r="S14"/>
  <c r="D22"/>
  <c r="D20"/>
  <c r="G21"/>
  <c r="C23"/>
  <c r="F22" l="1"/>
  <c r="E23"/>
  <c r="F25"/>
  <c r="D24"/>
  <c r="F20"/>
  <c r="F24"/>
  <c r="B22"/>
  <c r="F21"/>
  <c r="G23"/>
  <c r="E21"/>
  <c r="E25"/>
  <c r="C24"/>
  <c r="D21"/>
  <c r="D23"/>
  <c r="D25"/>
  <c r="B21"/>
  <c r="G22"/>
  <c r="F23"/>
  <c r="C20"/>
  <c r="B24"/>
  <c r="E22"/>
  <c r="J18"/>
  <c r="P25" s="1"/>
  <c r="G24"/>
  <c r="H21"/>
  <c r="H23"/>
  <c r="H25"/>
  <c r="B20"/>
  <c r="B23"/>
  <c r="G20"/>
  <c r="C21"/>
  <c r="C22"/>
  <c r="E20"/>
  <c r="E24"/>
  <c r="G25"/>
  <c r="H20"/>
  <c r="H22"/>
  <c r="L23"/>
  <c r="M23"/>
  <c r="M22" l="1"/>
  <c r="M20"/>
  <c r="K20"/>
  <c r="N24"/>
  <c r="L21"/>
  <c r="J22"/>
  <c r="K23"/>
  <c r="M24"/>
  <c r="O20"/>
  <c r="J24"/>
  <c r="N22"/>
  <c r="N20"/>
  <c r="K22"/>
  <c r="K24"/>
  <c r="L20"/>
  <c r="L22"/>
  <c r="L24"/>
  <c r="R18"/>
  <c r="U23" s="1"/>
  <c r="O21"/>
  <c r="N21"/>
  <c r="N25"/>
  <c r="J23"/>
  <c r="M21"/>
  <c r="O22"/>
  <c r="O24"/>
  <c r="P20"/>
  <c r="P22"/>
  <c r="P24"/>
  <c r="J21"/>
  <c r="J20"/>
  <c r="N23"/>
  <c r="K21"/>
  <c r="J25"/>
  <c r="M25"/>
  <c r="O23"/>
  <c r="O25"/>
  <c r="P21"/>
  <c r="P23"/>
  <c r="T24"/>
  <c r="X23"/>
  <c r="X21"/>
  <c r="S21"/>
  <c r="X20"/>
  <c r="S20"/>
  <c r="V24"/>
  <c r="R23"/>
  <c r="V22" l="1"/>
  <c r="W23"/>
  <c r="S23"/>
  <c r="T22"/>
  <c r="U22"/>
  <c r="V21"/>
  <c r="S22"/>
  <c r="W22"/>
  <c r="R24"/>
  <c r="U21"/>
  <c r="W20"/>
  <c r="T21"/>
  <c r="B27"/>
  <c r="B33" s="1"/>
  <c r="W21"/>
  <c r="T20"/>
  <c r="V23"/>
  <c r="T23"/>
  <c r="U20"/>
  <c r="U24"/>
  <c r="R20"/>
  <c r="V20"/>
  <c r="S24"/>
  <c r="R21"/>
  <c r="W24"/>
  <c r="R22"/>
  <c r="X22"/>
  <c r="X24"/>
  <c r="F31"/>
  <c r="E32"/>
  <c r="C29"/>
  <c r="H34"/>
  <c r="D30"/>
  <c r="D32" l="1"/>
  <c r="F29"/>
  <c r="H30"/>
  <c r="G32"/>
  <c r="F33"/>
  <c r="J27"/>
  <c r="O32" s="1"/>
  <c r="B29"/>
  <c r="C32"/>
  <c r="D29"/>
  <c r="H32"/>
  <c r="E30"/>
  <c r="D34"/>
  <c r="G30"/>
  <c r="G34"/>
  <c r="E34"/>
  <c r="F30"/>
  <c r="F32"/>
  <c r="E29"/>
  <c r="G31"/>
  <c r="D31"/>
  <c r="G29"/>
  <c r="H33"/>
  <c r="H29"/>
  <c r="C33"/>
  <c r="E33"/>
  <c r="B30"/>
  <c r="B32"/>
  <c r="F34"/>
  <c r="G33"/>
  <c r="C30"/>
  <c r="D33"/>
  <c r="H31"/>
  <c r="C31"/>
  <c r="E31"/>
  <c r="B31"/>
  <c r="K34"/>
  <c r="O33"/>
  <c r="K33"/>
  <c r="K32"/>
  <c r="O31"/>
  <c r="K31"/>
  <c r="K30"/>
  <c r="O29"/>
  <c r="K29"/>
  <c r="N33"/>
  <c r="J33"/>
  <c r="N32"/>
  <c r="N31"/>
  <c r="J31"/>
  <c r="N30"/>
  <c r="L33"/>
  <c r="P32"/>
  <c r="L31"/>
  <c r="N29"/>
  <c r="M32"/>
  <c r="M30"/>
  <c r="R27"/>
  <c r="R32" s="1"/>
  <c r="M33"/>
  <c r="M31"/>
  <c r="J29"/>
  <c r="P31"/>
  <c r="L30"/>
  <c r="L32"/>
  <c r="L29"/>
  <c r="P33" l="1"/>
  <c r="P29"/>
  <c r="M29"/>
  <c r="P30"/>
  <c r="J30"/>
  <c r="J32"/>
  <c r="J34"/>
  <c r="O30"/>
  <c r="X33"/>
  <c r="T33"/>
  <c r="X32"/>
  <c r="T32"/>
  <c r="X31"/>
  <c r="T31"/>
  <c r="X30"/>
  <c r="T30"/>
  <c r="X29"/>
  <c r="T29"/>
  <c r="W33"/>
  <c r="S33"/>
  <c r="W32"/>
  <c r="S32"/>
  <c r="W31"/>
  <c r="S31"/>
  <c r="W30"/>
  <c r="S30"/>
  <c r="W29"/>
  <c r="S29"/>
  <c r="B36"/>
  <c r="V33"/>
  <c r="R33"/>
  <c r="V32"/>
  <c r="V31"/>
  <c r="R31"/>
  <c r="V30"/>
  <c r="R30"/>
  <c r="V29"/>
  <c r="R29"/>
  <c r="U32"/>
  <c r="U33"/>
  <c r="U29"/>
  <c r="U31"/>
  <c r="U30"/>
  <c r="E42" l="1"/>
  <c r="E41"/>
  <c r="E40"/>
  <c r="E39"/>
  <c r="E38"/>
  <c r="J36"/>
  <c r="H44"/>
  <c r="H42"/>
  <c r="D42"/>
  <c r="H41"/>
  <c r="D41"/>
  <c r="H40"/>
  <c r="D40"/>
  <c r="H39"/>
  <c r="D39"/>
  <c r="H38"/>
  <c r="D38"/>
  <c r="G44"/>
  <c r="G42"/>
  <c r="C42"/>
  <c r="G41"/>
  <c r="C41"/>
  <c r="G40"/>
  <c r="C40"/>
  <c r="G39"/>
  <c r="C39"/>
  <c r="G38"/>
  <c r="C38"/>
  <c r="F44"/>
  <c r="B42"/>
  <c r="F39"/>
  <c r="B38"/>
  <c r="F40"/>
  <c r="B39"/>
  <c r="F42"/>
  <c r="B41"/>
  <c r="F38"/>
  <c r="F41"/>
  <c r="B40"/>
  <c r="N44" l="1"/>
  <c r="N42"/>
  <c r="J42"/>
  <c r="N41"/>
  <c r="J41"/>
  <c r="N40"/>
  <c r="J40"/>
  <c r="N39"/>
  <c r="J39"/>
  <c r="N38"/>
  <c r="J38"/>
  <c r="M42"/>
  <c r="M41"/>
  <c r="M40"/>
  <c r="M39"/>
  <c r="M38"/>
  <c r="P44"/>
  <c r="P42"/>
  <c r="L42"/>
  <c r="P41"/>
  <c r="L41"/>
  <c r="P40"/>
  <c r="L40"/>
  <c r="P39"/>
  <c r="L39"/>
  <c r="P38"/>
  <c r="L38"/>
  <c r="O41"/>
  <c r="K40"/>
  <c r="O42"/>
  <c r="K41"/>
  <c r="O38"/>
  <c r="O40"/>
  <c r="K39"/>
  <c r="O44"/>
  <c r="K38"/>
  <c r="K42"/>
  <c r="R36"/>
  <c r="O39"/>
  <c r="V34" l="1"/>
  <c r="W34"/>
  <c r="X34"/>
  <c r="W44"/>
  <c r="W42"/>
  <c r="S42"/>
  <c r="W41"/>
  <c r="S41"/>
  <c r="W40"/>
  <c r="S40"/>
  <c r="W39"/>
  <c r="S39"/>
  <c r="W38"/>
  <c r="S38"/>
  <c r="V44"/>
  <c r="V42"/>
  <c r="R42"/>
  <c r="V41"/>
  <c r="R41"/>
  <c r="V40"/>
  <c r="R40"/>
  <c r="V39"/>
  <c r="R39"/>
  <c r="V38"/>
  <c r="R38"/>
  <c r="U42"/>
  <c r="U41"/>
  <c r="U40"/>
  <c r="U39"/>
  <c r="U38"/>
  <c r="X44"/>
  <c r="T42"/>
  <c r="X39"/>
  <c r="T38"/>
  <c r="X40"/>
  <c r="T39"/>
  <c r="X42"/>
  <c r="T41"/>
  <c r="X38"/>
  <c r="T40"/>
  <c r="X41"/>
</calcChain>
</file>

<file path=xl/sharedStrings.xml><?xml version="1.0" encoding="utf-8"?>
<sst xmlns="http://schemas.openxmlformats.org/spreadsheetml/2006/main" count="34" uniqueCount="34">
  <si>
    <t>Start Day</t>
  </si>
  <si>
    <t>© 2013 Vertex42 LLC</t>
  </si>
  <si>
    <t>Month:</t>
  </si>
  <si>
    <t>Year:</t>
  </si>
  <si>
    <t>Yearly Calendar Template</t>
  </si>
  <si>
    <t>Yearly Calendars</t>
  </si>
  <si>
    <t>← Choose the year, start month, and start day</t>
  </si>
  <si>
    <t>Yearly Calendar</t>
  </si>
  <si>
    <r>
      <rPr>
        <b/>
        <sz val="9"/>
        <color theme="4"/>
        <rFont val="Arial"/>
        <family val="2"/>
        <scheme val="minor"/>
      </rPr>
      <t>Converting a Calendar to a PDF</t>
    </r>
    <r>
      <rPr>
        <sz val="9"/>
        <color theme="4"/>
        <rFont val="Arial"/>
        <family val="2"/>
        <scheme val="minor"/>
      </rPr>
      <t>: You can convert the calendar to a PDF by printing to a PDF driver; or, if you have Excel 2010 or later, by saving the file as a PDF. You may share a PDF of the calendar if the attribution notes, copyright notice, and URL remain in the footer.</t>
    </r>
  </si>
  <si>
    <t>1:Sun, 2:Mon</t>
  </si>
  <si>
    <t>← Enter a title for your calendar here, or delete this row</t>
  </si>
  <si>
    <r>
      <rPr>
        <b/>
        <sz val="9"/>
        <color theme="4"/>
        <rFont val="Arial"/>
        <family val="2"/>
        <scheme val="minor"/>
      </rPr>
      <t xml:space="preserve">Choose a new </t>
    </r>
    <r>
      <rPr>
        <b/>
        <sz val="9"/>
        <color theme="5"/>
        <rFont val="Arial"/>
        <family val="2"/>
        <scheme val="minor"/>
      </rPr>
      <t>Color</t>
    </r>
    <r>
      <rPr>
        <b/>
        <sz val="9"/>
        <color theme="4"/>
        <rFont val="Arial"/>
        <family val="2"/>
        <scheme val="minor"/>
      </rPr>
      <t xml:space="preserve"> Scheme</t>
    </r>
    <r>
      <rPr>
        <sz val="9"/>
        <color theme="4"/>
        <rFont val="Arial"/>
        <family val="2"/>
        <scheme val="minor"/>
      </rPr>
      <t>: Go to Page Layout &gt; Colors to change the theme colors, or Page Layout &gt; Fonts to change the theme fonts.</t>
    </r>
  </si>
  <si>
    <t xml:space="preserve"> </t>
  </si>
  <si>
    <t>IST</t>
  </si>
  <si>
    <t>ROD</t>
  </si>
  <si>
    <t>Planning</t>
  </si>
  <si>
    <t>DOE</t>
  </si>
  <si>
    <t>Weed</t>
  </si>
  <si>
    <t>Sheriff</t>
  </si>
  <si>
    <t>Auditor</t>
  </si>
  <si>
    <t>Library</t>
  </si>
  <si>
    <t>Treasurer</t>
  </si>
  <si>
    <t>Highway</t>
  </si>
  <si>
    <t>End of Pay Period</t>
  </si>
  <si>
    <t>Paydays</t>
  </si>
  <si>
    <t>Dept Heads</t>
  </si>
  <si>
    <t>Workshops</t>
  </si>
  <si>
    <t>Commission Mtgs</t>
  </si>
  <si>
    <t>Holidays</t>
  </si>
  <si>
    <t>States Attn</t>
  </si>
  <si>
    <t>Maint</t>
  </si>
  <si>
    <t>Communicat..</t>
  </si>
  <si>
    <t>Veterans Serv</t>
  </si>
  <si>
    <t>Nancy &amp; Christine, Commissioners</t>
  </si>
</sst>
</file>

<file path=xl/styles.xml><?xml version="1.0" encoding="utf-8"?>
<styleSheet xmlns="http://schemas.openxmlformats.org/spreadsheetml/2006/main">
  <numFmts count="2">
    <numFmt numFmtId="164" formatCode="d"/>
    <numFmt numFmtId="165" formatCode="mmmm"/>
  </numFmts>
  <fonts count="21">
    <font>
      <sz val="10"/>
      <name val="Arial"/>
    </font>
    <font>
      <u/>
      <sz val="10"/>
      <color indexed="12"/>
      <name val="Tahoma"/>
      <family val="2"/>
    </font>
    <font>
      <sz val="10"/>
      <name val="Arial"/>
      <family val="2"/>
      <scheme val="minor"/>
    </font>
    <font>
      <sz val="8"/>
      <name val="Arial"/>
      <family val="2"/>
      <scheme val="minor"/>
    </font>
    <font>
      <i/>
      <sz val="8"/>
      <name val="Arial"/>
      <family val="2"/>
      <scheme val="minor"/>
    </font>
    <font>
      <sz val="10"/>
      <name val="Arial"/>
      <family val="2"/>
    </font>
    <font>
      <sz val="9"/>
      <color theme="4"/>
      <name val="Arial"/>
      <family val="2"/>
      <scheme val="minor"/>
    </font>
    <font>
      <b/>
      <sz val="12"/>
      <name val="Arial"/>
      <family val="2"/>
      <scheme val="minor"/>
    </font>
    <font>
      <sz val="10"/>
      <color theme="4"/>
      <name val="Arial"/>
      <family val="2"/>
      <scheme val="minor"/>
    </font>
    <font>
      <b/>
      <sz val="9"/>
      <color theme="4"/>
      <name val="Arial"/>
      <family val="2"/>
      <scheme val="minor"/>
    </font>
    <font>
      <sz val="14"/>
      <name val="Arial"/>
      <family val="2"/>
      <scheme val="minor"/>
    </font>
    <font>
      <sz val="12"/>
      <name val="Arial"/>
      <family val="2"/>
      <scheme val="minor"/>
    </font>
    <font>
      <sz val="12"/>
      <color theme="0"/>
      <name val="Arial"/>
      <family val="1"/>
    </font>
    <font>
      <b/>
      <sz val="14"/>
      <color theme="0"/>
      <name val="Arial"/>
      <family val="1"/>
      <scheme val="major"/>
    </font>
    <font>
      <b/>
      <sz val="12"/>
      <name val="Arial"/>
      <family val="2"/>
    </font>
    <font>
      <sz val="12"/>
      <name val="Arial"/>
      <family val="1"/>
      <scheme val="minor"/>
    </font>
    <font>
      <sz val="14"/>
      <name val="Arial"/>
      <family val="2"/>
    </font>
    <font>
      <sz val="16"/>
      <name val="Arial"/>
      <family val="2"/>
    </font>
    <font>
      <sz val="20"/>
      <name val="Arial"/>
      <family val="2"/>
      <scheme val="major"/>
    </font>
    <font>
      <b/>
      <sz val="32"/>
      <color theme="4" tint="-0.249977111117893"/>
      <name val="Arial"/>
      <family val="2"/>
      <scheme val="major"/>
    </font>
    <font>
      <b/>
      <sz val="9"/>
      <color theme="5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gradientFill degree="90">
        <stop position="0">
          <color rgb="FF92D050"/>
        </stop>
        <stop position="1">
          <color rgb="FF00B0F0"/>
        </stop>
      </gradientFill>
    </fill>
  </fills>
  <borders count="21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59996337778862885"/>
      </left>
      <right/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/>
      <diagonal/>
    </border>
    <border>
      <left style="thin">
        <color theme="4" tint="0.59996337778862885"/>
      </left>
      <right style="thin">
        <color theme="4" tint="0.59996337778862885"/>
      </right>
      <top/>
      <bottom style="thin">
        <color theme="4" tint="0.59996337778862885"/>
      </bottom>
      <diagonal/>
    </border>
    <border>
      <left style="thin">
        <color theme="4" tint="0.59996337778862885"/>
      </left>
      <right/>
      <top/>
      <bottom style="thin">
        <color theme="4" tint="0.59996337778862885"/>
      </bottom>
      <diagonal/>
    </border>
    <border>
      <left/>
      <right style="thin">
        <color theme="4" tint="0.59996337778862885"/>
      </right>
      <top/>
      <bottom style="thin">
        <color theme="4" tint="0.59996337778862885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/>
      <top style="thin">
        <color theme="4" tint="0.59996337778862885"/>
      </top>
      <bottom/>
      <diagonal/>
    </border>
    <border>
      <left/>
      <right style="thin">
        <color theme="4" tint="0.59996337778862885"/>
      </right>
      <top style="thin">
        <color theme="4" tint="0.59996337778862885"/>
      </top>
      <bottom/>
      <diagonal/>
    </border>
    <border>
      <left style="thin">
        <color theme="4" tint="0.59996337778862885"/>
      </left>
      <right style="thin">
        <color theme="4" tint="0.59996337778862885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03">
    <xf numFmtId="0" fontId="0" fillId="0" borderId="0" xfId="0"/>
    <xf numFmtId="0" fontId="7" fillId="2" borderId="0" xfId="2" applyFont="1" applyFill="1"/>
    <xf numFmtId="0" fontId="2" fillId="2" borderId="0" xfId="2" applyFont="1" applyFill="1"/>
    <xf numFmtId="0" fontId="3" fillId="2" borderId="0" xfId="2" applyFont="1" applyFill="1" applyBorder="1" applyAlignment="1">
      <alignment horizontal="right"/>
    </xf>
    <xf numFmtId="0" fontId="2" fillId="0" borderId="0" xfId="2" applyFont="1"/>
    <xf numFmtId="0" fontId="2" fillId="2" borderId="0" xfId="2" applyFont="1" applyFill="1" applyAlignment="1">
      <alignment horizontal="right"/>
    </xf>
    <xf numFmtId="0" fontId="3" fillId="2" borderId="0" xfId="2" applyFont="1" applyFill="1" applyAlignment="1">
      <alignment horizontal="right"/>
    </xf>
    <xf numFmtId="0" fontId="4" fillId="2" borderId="0" xfId="2" applyFont="1" applyFill="1"/>
    <xf numFmtId="0" fontId="8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Border="1"/>
    <xf numFmtId="0" fontId="8" fillId="0" borderId="0" xfId="2" applyFont="1"/>
    <xf numFmtId="0" fontId="10" fillId="0" borderId="0" xfId="2" applyFont="1"/>
    <xf numFmtId="0" fontId="10" fillId="0" borderId="0" xfId="2" applyFont="1" applyBorder="1" applyAlignment="1">
      <alignment vertical="center"/>
    </xf>
    <xf numFmtId="0" fontId="11" fillId="0" borderId="0" xfId="2" applyFont="1" applyAlignment="1">
      <alignment vertical="center"/>
    </xf>
    <xf numFmtId="0" fontId="11" fillId="0" borderId="0" xfId="2" applyFont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11" fillId="0" borderId="0" xfId="2" applyFont="1"/>
    <xf numFmtId="0" fontId="2" fillId="0" borderId="0" xfId="2" applyFont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6" fillId="0" borderId="0" xfId="0" applyFont="1"/>
    <xf numFmtId="0" fontId="17" fillId="0" borderId="0" xfId="0" applyFont="1"/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164" fontId="14" fillId="0" borderId="6" xfId="0" applyNumberFormat="1" applyFont="1" applyFill="1" applyBorder="1" applyAlignment="1">
      <alignment horizontal="center" vertical="center"/>
    </xf>
    <xf numFmtId="164" fontId="14" fillId="5" borderId="6" xfId="0" applyNumberFormat="1" applyFont="1" applyFill="1" applyBorder="1" applyAlignment="1">
      <alignment horizontal="center" vertical="center"/>
    </xf>
    <xf numFmtId="164" fontId="14" fillId="6" borderId="6" xfId="0" applyNumberFormat="1" applyFont="1" applyFill="1" applyBorder="1" applyAlignment="1">
      <alignment horizontal="center" vertical="center"/>
    </xf>
    <xf numFmtId="164" fontId="14" fillId="5" borderId="10" xfId="0" applyNumberFormat="1" applyFont="1" applyFill="1" applyBorder="1" applyAlignment="1">
      <alignment horizontal="center" vertical="center"/>
    </xf>
    <xf numFmtId="164" fontId="14" fillId="0" borderId="11" xfId="0" applyNumberFormat="1" applyFont="1" applyFill="1" applyBorder="1" applyAlignment="1">
      <alignment horizontal="center" vertical="center"/>
    </xf>
    <xf numFmtId="164" fontId="14" fillId="0" borderId="12" xfId="0" applyNumberFormat="1" applyFont="1" applyFill="1" applyBorder="1" applyAlignment="1">
      <alignment horizontal="center" vertical="center"/>
    </xf>
    <xf numFmtId="164" fontId="14" fillId="0" borderId="13" xfId="0" applyNumberFormat="1" applyFont="1" applyFill="1" applyBorder="1" applyAlignment="1">
      <alignment horizontal="center" vertical="center"/>
    </xf>
    <xf numFmtId="164" fontId="14" fillId="0" borderId="9" xfId="0" applyNumberFormat="1" applyFont="1" applyFill="1" applyBorder="1" applyAlignment="1">
      <alignment horizontal="center" vertical="center"/>
    </xf>
    <xf numFmtId="164" fontId="14" fillId="0" borderId="10" xfId="0" applyNumberFormat="1" applyFont="1" applyFill="1" applyBorder="1" applyAlignment="1">
      <alignment horizontal="center" vertical="center"/>
    </xf>
    <xf numFmtId="164" fontId="14" fillId="5" borderId="9" xfId="0" applyNumberFormat="1" applyFont="1" applyFill="1" applyBorder="1" applyAlignment="1">
      <alignment horizontal="center" vertical="center"/>
    </xf>
    <xf numFmtId="164" fontId="14" fillId="8" borderId="6" xfId="0" applyNumberFormat="1" applyFont="1" applyFill="1" applyBorder="1" applyAlignment="1">
      <alignment horizontal="center" vertical="center"/>
    </xf>
    <xf numFmtId="0" fontId="2" fillId="6" borderId="0" xfId="2" applyFont="1" applyFill="1"/>
    <xf numFmtId="0" fontId="2" fillId="5" borderId="0" xfId="2" applyFont="1" applyFill="1"/>
    <xf numFmtId="0" fontId="2" fillId="7" borderId="0" xfId="2" applyFont="1" applyFill="1"/>
    <xf numFmtId="0" fontId="2" fillId="8" borderId="0" xfId="2" applyFont="1" applyFill="1"/>
    <xf numFmtId="0" fontId="2" fillId="0" borderId="9" xfId="2" applyFont="1" applyBorder="1"/>
    <xf numFmtId="164" fontId="14" fillId="0" borderId="10" xfId="0" applyNumberFormat="1" applyFont="1" applyFill="1" applyBorder="1" applyAlignment="1">
      <alignment horizontal="center" vertical="center"/>
    </xf>
    <xf numFmtId="164" fontId="14" fillId="0" borderId="11" xfId="0" applyNumberFormat="1" applyFont="1" applyFill="1" applyBorder="1" applyAlignment="1">
      <alignment horizontal="center" vertical="center"/>
    </xf>
    <xf numFmtId="0" fontId="2" fillId="0" borderId="0" xfId="2" applyFont="1" applyAlignment="1">
      <alignment horizontal="left"/>
    </xf>
    <xf numFmtId="0" fontId="2" fillId="9" borderId="0" xfId="2" applyFont="1" applyFill="1"/>
    <xf numFmtId="0" fontId="2" fillId="0" borderId="0" xfId="2" applyFont="1" applyAlignment="1"/>
    <xf numFmtId="164" fontId="14" fillId="0" borderId="10" xfId="0" applyNumberFormat="1" applyFont="1" applyFill="1" applyBorder="1" applyAlignment="1">
      <alignment horizontal="center" vertical="center"/>
    </xf>
    <xf numFmtId="164" fontId="14" fillId="0" borderId="11" xfId="0" applyNumberFormat="1" applyFont="1" applyFill="1" applyBorder="1" applyAlignment="1">
      <alignment horizontal="center" vertical="center"/>
    </xf>
    <xf numFmtId="164" fontId="14" fillId="0" borderId="17" xfId="0" applyNumberFormat="1" applyFont="1" applyFill="1" applyBorder="1" applyAlignment="1">
      <alignment horizontal="center" vertical="center"/>
    </xf>
    <xf numFmtId="164" fontId="14" fillId="0" borderId="11" xfId="0" applyNumberFormat="1" applyFont="1" applyFill="1" applyBorder="1" applyAlignment="1">
      <alignment horizontal="center" vertical="center"/>
    </xf>
    <xf numFmtId="164" fontId="14" fillId="0" borderId="15" xfId="0" applyNumberFormat="1" applyFont="1" applyFill="1" applyBorder="1" applyAlignment="1">
      <alignment horizontal="center" vertical="center"/>
    </xf>
    <xf numFmtId="164" fontId="14" fillId="0" borderId="17" xfId="0" applyNumberFormat="1" applyFont="1" applyFill="1" applyBorder="1" applyAlignment="1">
      <alignment horizontal="center" vertical="center"/>
    </xf>
    <xf numFmtId="164" fontId="14" fillId="5" borderId="12" xfId="0" applyNumberFormat="1" applyFont="1" applyFill="1" applyBorder="1" applyAlignment="1">
      <alignment horizontal="center" vertical="center"/>
    </xf>
    <xf numFmtId="164" fontId="14" fillId="0" borderId="18" xfId="0" applyNumberFormat="1" applyFont="1" applyFill="1" applyBorder="1" applyAlignment="1">
      <alignment horizontal="center" vertical="center"/>
    </xf>
    <xf numFmtId="164" fontId="14" fillId="5" borderId="17" xfId="0" applyNumberFormat="1" applyFont="1" applyFill="1" applyBorder="1" applyAlignment="1">
      <alignment horizontal="center" vertical="center"/>
    </xf>
    <xf numFmtId="164" fontId="14" fillId="0" borderId="10" xfId="0" applyNumberFormat="1" applyFont="1" applyFill="1" applyBorder="1" applyAlignment="1">
      <alignment horizontal="center" vertical="center"/>
    </xf>
    <xf numFmtId="164" fontId="14" fillId="0" borderId="11" xfId="0" applyNumberFormat="1" applyFont="1" applyFill="1" applyBorder="1" applyAlignment="1">
      <alignment horizontal="center" vertical="center"/>
    </xf>
    <xf numFmtId="164" fontId="14" fillId="0" borderId="15" xfId="0" applyNumberFormat="1" applyFont="1" applyFill="1" applyBorder="1" applyAlignment="1">
      <alignment horizontal="center" vertical="center"/>
    </xf>
    <xf numFmtId="164" fontId="14" fillId="0" borderId="17" xfId="0" applyNumberFormat="1" applyFont="1" applyFill="1" applyBorder="1" applyAlignment="1">
      <alignment horizontal="center" vertical="center"/>
    </xf>
    <xf numFmtId="164" fontId="14" fillId="6" borderId="0" xfId="0" applyNumberFormat="1" applyFont="1" applyFill="1" applyBorder="1" applyAlignment="1">
      <alignment horizontal="center" vertical="center"/>
    </xf>
    <xf numFmtId="164" fontId="14" fillId="5" borderId="15" xfId="0" applyNumberFormat="1" applyFont="1" applyFill="1" applyBorder="1" applyAlignment="1">
      <alignment horizontal="center" vertical="center"/>
    </xf>
    <xf numFmtId="164" fontId="14" fillId="0" borderId="10" xfId="0" applyNumberFormat="1" applyFont="1" applyFill="1" applyBorder="1" applyAlignment="1">
      <alignment horizontal="center" vertical="center"/>
    </xf>
    <xf numFmtId="164" fontId="14" fillId="0" borderId="11" xfId="0" applyNumberFormat="1" applyFont="1" applyFill="1" applyBorder="1" applyAlignment="1">
      <alignment horizontal="center" vertical="center"/>
    </xf>
    <xf numFmtId="164" fontId="14" fillId="0" borderId="14" xfId="0" applyNumberFormat="1" applyFont="1" applyFill="1" applyBorder="1" applyAlignment="1">
      <alignment horizontal="center" vertical="center"/>
    </xf>
    <xf numFmtId="164" fontId="14" fillId="0" borderId="15" xfId="0" applyNumberFormat="1" applyFont="1" applyFill="1" applyBorder="1" applyAlignment="1">
      <alignment horizontal="center" vertical="center"/>
    </xf>
    <xf numFmtId="164" fontId="14" fillId="0" borderId="17" xfId="0" applyNumberFormat="1" applyFont="1" applyFill="1" applyBorder="1" applyAlignment="1">
      <alignment horizontal="center" vertical="center"/>
    </xf>
    <xf numFmtId="164" fontId="14" fillId="5" borderId="13" xfId="0" applyNumberFormat="1" applyFont="1" applyFill="1" applyBorder="1" applyAlignment="1">
      <alignment horizontal="center" vertical="center"/>
    </xf>
    <xf numFmtId="164" fontId="14" fillId="5" borderId="11" xfId="0" applyNumberFormat="1" applyFont="1" applyFill="1" applyBorder="1" applyAlignment="1">
      <alignment horizontal="center" vertical="center"/>
    </xf>
    <xf numFmtId="164" fontId="14" fillId="9" borderId="6" xfId="0" applyNumberFormat="1" applyFont="1" applyFill="1" applyBorder="1" applyAlignment="1">
      <alignment horizontal="center" vertical="center"/>
    </xf>
    <xf numFmtId="164" fontId="14" fillId="9" borderId="13" xfId="0" applyNumberFormat="1" applyFont="1" applyFill="1" applyBorder="1" applyAlignment="1">
      <alignment horizontal="center" vertical="center"/>
    </xf>
    <xf numFmtId="164" fontId="14" fillId="10" borderId="6" xfId="0" applyNumberFormat="1" applyFont="1" applyFill="1" applyBorder="1" applyAlignment="1">
      <alignment horizontal="center" vertical="center"/>
    </xf>
    <xf numFmtId="164" fontId="14" fillId="9" borderId="12" xfId="0" applyNumberFormat="1" applyFont="1" applyFill="1" applyBorder="1" applyAlignment="1">
      <alignment horizontal="center" vertical="center"/>
    </xf>
    <xf numFmtId="164" fontId="14" fillId="0" borderId="19" xfId="0" applyNumberFormat="1" applyFont="1" applyFill="1" applyBorder="1" applyAlignment="1">
      <alignment horizontal="center" vertical="center"/>
    </xf>
    <xf numFmtId="164" fontId="14" fillId="0" borderId="20" xfId="0" applyNumberFormat="1" applyFont="1" applyFill="1" applyBorder="1" applyAlignment="1">
      <alignment horizontal="center" vertical="center"/>
    </xf>
    <xf numFmtId="164" fontId="14" fillId="6" borderId="10" xfId="0" applyNumberFormat="1" applyFont="1" applyFill="1" applyBorder="1" applyAlignment="1">
      <alignment horizontal="center" vertical="center"/>
    </xf>
    <xf numFmtId="164" fontId="14" fillId="6" borderId="9" xfId="0" applyNumberFormat="1" applyFont="1" applyFill="1" applyBorder="1" applyAlignment="1">
      <alignment horizontal="center" vertical="center"/>
    </xf>
    <xf numFmtId="164" fontId="14" fillId="7" borderId="6" xfId="0" applyNumberFormat="1" applyFont="1" applyFill="1" applyBorder="1" applyAlignment="1">
      <alignment horizontal="center" vertical="center"/>
    </xf>
    <xf numFmtId="164" fontId="14" fillId="7" borderId="13" xfId="0" applyNumberFormat="1" applyFont="1" applyFill="1" applyBorder="1" applyAlignment="1">
      <alignment horizontal="center" vertical="center"/>
    </xf>
    <xf numFmtId="164" fontId="14" fillId="7" borderId="12" xfId="0" applyNumberFormat="1" applyFont="1" applyFill="1" applyBorder="1" applyAlignment="1">
      <alignment horizontal="center" vertical="center"/>
    </xf>
    <xf numFmtId="0" fontId="2" fillId="0" borderId="0" xfId="2" applyFont="1" applyFill="1"/>
    <xf numFmtId="0" fontId="2" fillId="0" borderId="1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1" fillId="2" borderId="0" xfId="1" applyFill="1" applyAlignment="1" applyProtection="1">
      <alignment horizontal="left"/>
    </xf>
    <xf numFmtId="0" fontId="6" fillId="0" borderId="0" xfId="0" applyFont="1" applyAlignment="1">
      <alignment horizontal="left" vertical="top" wrapText="1"/>
    </xf>
    <xf numFmtId="0" fontId="2" fillId="0" borderId="2" xfId="2" applyFont="1" applyFill="1" applyBorder="1" applyAlignment="1">
      <alignment horizontal="center"/>
    </xf>
    <xf numFmtId="165" fontId="13" fillId="3" borderId="4" xfId="0" applyNumberFormat="1" applyFont="1" applyFill="1" applyBorder="1" applyAlignment="1">
      <alignment horizontal="center" vertical="center"/>
    </xf>
    <xf numFmtId="165" fontId="13" fillId="3" borderId="0" xfId="0" applyNumberFormat="1" applyFont="1" applyFill="1" applyBorder="1" applyAlignment="1">
      <alignment horizontal="center" vertical="center"/>
    </xf>
    <xf numFmtId="165" fontId="13" fillId="3" borderId="5" xfId="0" applyNumberFormat="1" applyFont="1" applyFill="1" applyBorder="1" applyAlignment="1">
      <alignment horizontal="center" vertical="center"/>
    </xf>
    <xf numFmtId="0" fontId="6" fillId="0" borderId="0" xfId="2" applyFont="1" applyAlignment="1">
      <alignment horizontal="left" vertical="top" wrapText="1"/>
    </xf>
    <xf numFmtId="0" fontId="19" fillId="0" borderId="0" xfId="2" applyFont="1" applyFill="1" applyBorder="1" applyAlignment="1">
      <alignment horizontal="center" vertical="center"/>
    </xf>
    <xf numFmtId="164" fontId="14" fillId="0" borderId="10" xfId="0" applyNumberFormat="1" applyFont="1" applyFill="1" applyBorder="1" applyAlignment="1">
      <alignment horizontal="center" vertical="center"/>
    </xf>
    <xf numFmtId="164" fontId="14" fillId="0" borderId="11" xfId="0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164" fontId="14" fillId="0" borderId="14" xfId="0" applyNumberFormat="1" applyFont="1" applyFill="1" applyBorder="1" applyAlignment="1">
      <alignment horizontal="center" vertical="center"/>
    </xf>
    <xf numFmtId="164" fontId="14" fillId="0" borderId="16" xfId="0" applyNumberFormat="1" applyFont="1" applyFill="1" applyBorder="1" applyAlignment="1">
      <alignment horizontal="center" vertical="center"/>
    </xf>
    <xf numFmtId="164" fontId="14" fillId="0" borderId="15" xfId="0" applyNumberFormat="1" applyFont="1" applyFill="1" applyBorder="1" applyAlignment="1">
      <alignment horizontal="center" vertical="center"/>
    </xf>
    <xf numFmtId="164" fontId="14" fillId="0" borderId="14" xfId="0" applyNumberFormat="1" applyFont="1" applyFill="1" applyBorder="1" applyAlignment="1">
      <alignment horizontal="left" vertical="center"/>
    </xf>
    <xf numFmtId="164" fontId="14" fillId="0" borderId="16" xfId="0" applyNumberFormat="1" applyFont="1" applyFill="1" applyBorder="1" applyAlignment="1">
      <alignment horizontal="left" vertical="center"/>
    </xf>
    <xf numFmtId="164" fontId="14" fillId="0" borderId="15" xfId="0" applyNumberFormat="1" applyFont="1" applyFill="1" applyBorder="1" applyAlignment="1">
      <alignment horizontal="left" vertical="center"/>
    </xf>
    <xf numFmtId="164" fontId="14" fillId="0" borderId="17" xfId="0" applyNumberFormat="1" applyFont="1" applyFill="1" applyBorder="1" applyAlignment="1">
      <alignment horizontal="center" vertical="center"/>
    </xf>
    <xf numFmtId="164" fontId="14" fillId="6" borderId="11" xfId="0" applyNumberFormat="1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/>
  </cellStyles>
  <dxfs count="7">
    <dxf>
      <font>
        <color theme="4" tint="-0.24994659260841701"/>
      </font>
    </dxf>
    <dxf>
      <fill>
        <patternFill>
          <bgColor theme="4" tint="0.79998168889431442"/>
        </patternFill>
      </fill>
    </dxf>
    <dxf>
      <font>
        <color theme="4" tint="-0.24994659260841701"/>
      </font>
    </dxf>
    <dxf>
      <fill>
        <patternFill>
          <bgColor theme="4" tint="0.79998168889431442"/>
        </patternFill>
      </fill>
    </dxf>
    <dxf>
      <font>
        <color theme="4" tint="-0.24994659260841701"/>
      </font>
    </dxf>
    <dxf>
      <fill>
        <patternFill>
          <bgColor theme="4" tint="0.79998168889431442"/>
        </patternFill>
      </fill>
    </dxf>
    <dxf>
      <numFmt numFmtId="166" formatCode="mmmm\ \'yy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95250</xdr:colOff>
      <xdr:row>1</xdr:row>
      <xdr:rowOff>80162</xdr:rowOff>
    </xdr:from>
    <xdr:to>
      <xdr:col>24</xdr:col>
      <xdr:colOff>57150</xdr:colOff>
      <xdr:row>3</xdr:row>
      <xdr:rowOff>57150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6375" y="280187"/>
          <a:ext cx="1343025" cy="30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ertex42.com/calendars/yearly-calenda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75"/>
  <sheetViews>
    <sheetView showGridLines="0" tabSelected="1" topLeftCell="A3" workbookViewId="0">
      <selection activeCell="Q48" sqref="Q48"/>
    </sheetView>
  </sheetViews>
  <sheetFormatPr defaultColWidth="9.109375" defaultRowHeight="13.2"/>
  <cols>
    <col min="1" max="1" width="3.33203125" style="4" customWidth="1"/>
    <col min="2" max="24" width="4.109375" style="4" customWidth="1"/>
    <col min="25" max="25" width="3.33203125" style="4" customWidth="1"/>
    <col min="26" max="26" width="4.109375" style="4" customWidth="1"/>
    <col min="27" max="27" width="31" style="4" customWidth="1"/>
    <col min="28" max="16384" width="9.109375" style="4"/>
  </cols>
  <sheetData>
    <row r="1" spans="1:30" ht="15.6">
      <c r="A1" s="1" t="s">
        <v>4</v>
      </c>
      <c r="B1" s="2"/>
      <c r="C1" s="2"/>
      <c r="D1" s="2"/>
      <c r="E1" s="2"/>
      <c r="F1" s="2"/>
      <c r="G1" s="2"/>
      <c r="H1" s="2"/>
      <c r="I1" s="2"/>
      <c r="J1" s="84" t="s">
        <v>5</v>
      </c>
      <c r="K1" s="84"/>
      <c r="L1" s="84"/>
      <c r="M1" s="84"/>
      <c r="N1" s="84"/>
      <c r="O1" s="84"/>
      <c r="P1" s="84"/>
      <c r="Q1" s="2"/>
      <c r="R1" s="2"/>
      <c r="S1" s="2"/>
      <c r="T1" s="2"/>
      <c r="U1" s="2"/>
      <c r="V1" s="2"/>
      <c r="W1" s="2"/>
      <c r="X1" s="3" t="s">
        <v>1</v>
      </c>
      <c r="Y1" s="3"/>
    </row>
    <row r="2" spans="1:30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30">
      <c r="A3" s="2"/>
      <c r="B3" s="2"/>
      <c r="C3" s="5" t="s">
        <v>3</v>
      </c>
      <c r="D3" s="82">
        <v>2017</v>
      </c>
      <c r="E3" s="86"/>
      <c r="F3" s="83"/>
      <c r="G3" s="2"/>
      <c r="H3" s="2"/>
      <c r="I3" s="5" t="s">
        <v>2</v>
      </c>
      <c r="J3" s="82">
        <v>1</v>
      </c>
      <c r="K3" s="83"/>
      <c r="L3" s="2"/>
      <c r="M3" s="2"/>
      <c r="N3" s="6" t="s">
        <v>0</v>
      </c>
      <c r="O3" s="82">
        <v>1</v>
      </c>
      <c r="P3" s="83"/>
      <c r="Q3" s="7" t="s">
        <v>9</v>
      </c>
      <c r="R3" s="2"/>
      <c r="S3" s="2"/>
      <c r="T3" s="2"/>
      <c r="U3" s="2"/>
      <c r="V3" s="2"/>
      <c r="W3" s="2"/>
      <c r="X3" s="2"/>
      <c r="Y3" s="2"/>
      <c r="AA3" s="11" t="s">
        <v>6</v>
      </c>
    </row>
    <row r="4" spans="1:30" ht="13.8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30" ht="13.8" thickBot="1">
      <c r="B5" s="38"/>
      <c r="C5" s="4" t="s">
        <v>28</v>
      </c>
      <c r="E5" s="39"/>
      <c r="F5" s="45" t="s">
        <v>27</v>
      </c>
      <c r="J5" s="40"/>
      <c r="K5" s="4" t="s">
        <v>26</v>
      </c>
      <c r="N5" s="41"/>
      <c r="O5" s="47" t="s">
        <v>25</v>
      </c>
      <c r="P5" s="47"/>
      <c r="R5" s="42"/>
      <c r="S5" s="4" t="s">
        <v>24</v>
      </c>
      <c r="U5" s="46" t="s">
        <v>12</v>
      </c>
      <c r="V5" s="4" t="s">
        <v>23</v>
      </c>
    </row>
    <row r="6" spans="1:30" ht="40.200000000000003">
      <c r="B6" s="91">
        <f>IF($J$3=1,D3,D3&amp;"-"&amp;D3+1)</f>
        <v>2017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</row>
    <row r="7" spans="1:30" ht="24.6">
      <c r="A7" s="10"/>
      <c r="B7" s="94" t="s">
        <v>7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AA7" s="8" t="s">
        <v>10</v>
      </c>
    </row>
    <row r="8" spans="1:30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30" s="12" customFormat="1" ht="20.399999999999999">
      <c r="A9" s="23"/>
      <c r="B9" s="87">
        <f>DATE(D3,J3,O3)</f>
        <v>42736</v>
      </c>
      <c r="C9" s="88"/>
      <c r="D9" s="88"/>
      <c r="E9" s="88"/>
      <c r="F9" s="88"/>
      <c r="G9" s="88"/>
      <c r="H9" s="89"/>
      <c r="I9" s="20"/>
      <c r="J9" s="87">
        <f>EDATE(B9,1)</f>
        <v>42767</v>
      </c>
      <c r="K9" s="88"/>
      <c r="L9" s="88"/>
      <c r="M9" s="88"/>
      <c r="N9" s="88"/>
      <c r="O9" s="88"/>
      <c r="P9" s="89"/>
      <c r="Q9" s="20"/>
      <c r="R9" s="87">
        <f>EDATE(J9,1)</f>
        <v>42795</v>
      </c>
      <c r="S9" s="88"/>
      <c r="T9" s="88"/>
      <c r="U9" s="88"/>
      <c r="V9" s="88"/>
      <c r="W9" s="88"/>
      <c r="X9" s="89"/>
      <c r="AA9" s="4"/>
    </row>
    <row r="10" spans="1:30" s="14" customFormat="1" ht="17.399999999999999">
      <c r="A10" s="22"/>
      <c r="B10" s="24" t="str">
        <f>INDEX({"Su";"M";"Tu";"W";"Th";"F";"Sa"},1+MOD($O$3+1-2,7))</f>
        <v>Su</v>
      </c>
      <c r="C10" s="25" t="str">
        <f>INDEX({"Su";"M";"Tu";"W";"Th";"F";"Sa"},1+MOD($O$3+2-2,7))</f>
        <v>M</v>
      </c>
      <c r="D10" s="25" t="str">
        <f>INDEX({"Su";"M";"Tu";"W";"Th";"F";"Sa"},1+MOD($O$3+3-2,7))</f>
        <v>Tu</v>
      </c>
      <c r="E10" s="25" t="str">
        <f>INDEX({"Su";"M";"Tu";"W";"Th";"F";"Sa"},1+MOD($O$3+4-2,7))</f>
        <v>W</v>
      </c>
      <c r="F10" s="25" t="str">
        <f>INDEX({"Su";"M";"Tu";"W";"Th";"F";"Sa"},1+MOD($O$3+5-2,7))</f>
        <v>Th</v>
      </c>
      <c r="G10" s="25" t="str">
        <f>INDEX({"Su";"M";"Tu";"W";"Th";"F";"Sa"},1+MOD($O$3+6-2,7))</f>
        <v>F</v>
      </c>
      <c r="H10" s="26" t="str">
        <f>INDEX({"Su";"M";"Tu";"W";"Th";"F";"Sa"},1+MOD($O$3+7-2,7))</f>
        <v>Sa</v>
      </c>
      <c r="I10" s="20"/>
      <c r="J10" s="24" t="str">
        <f>INDEX({"Su";"M";"Tu";"W";"Th";"F";"Sa"},1+MOD($O$3+1-2,7))</f>
        <v>Su</v>
      </c>
      <c r="K10" s="25" t="str">
        <f>INDEX({"Su";"M";"Tu";"W";"Th";"F";"Sa"},1+MOD($O$3+2-2,7))</f>
        <v>M</v>
      </c>
      <c r="L10" s="25" t="str">
        <f>INDEX({"Su";"M";"Tu";"W";"Th";"F";"Sa"},1+MOD($O$3+3-2,7))</f>
        <v>Tu</v>
      </c>
      <c r="M10" s="25" t="str">
        <f>INDEX({"Su";"M";"Tu";"W";"Th";"F";"Sa"},1+MOD($O$3+4-2,7))</f>
        <v>W</v>
      </c>
      <c r="N10" s="25" t="str">
        <f>INDEX({"Su";"M";"Tu";"W";"Th";"F";"Sa"},1+MOD($O$3+5-2,7))</f>
        <v>Th</v>
      </c>
      <c r="O10" s="25" t="str">
        <f>INDEX({"Su";"M";"Tu";"W";"Th";"F";"Sa"},1+MOD($O$3+6-2,7))</f>
        <v>F</v>
      </c>
      <c r="P10" s="26" t="str">
        <f>INDEX({"Su";"M";"Tu";"W";"Th";"F";"Sa"},1+MOD($O$3+7-2,7))</f>
        <v>Sa</v>
      </c>
      <c r="Q10" s="21"/>
      <c r="R10" s="24" t="str">
        <f>INDEX({"Su";"M";"Tu";"W";"Th";"F";"Sa"},1+MOD($O$3+1-2,7))</f>
        <v>Su</v>
      </c>
      <c r="S10" s="25" t="str">
        <f>INDEX({"Su";"M";"Tu";"W";"Th";"F";"Sa"},1+MOD($O$3+2-2,7))</f>
        <v>M</v>
      </c>
      <c r="T10" s="25" t="str">
        <f>INDEX({"Su";"M";"Tu";"W";"Th";"F";"Sa"},1+MOD($O$3+3-2,7))</f>
        <v>Tu</v>
      </c>
      <c r="U10" s="25" t="str">
        <f>INDEX({"Su";"M";"Tu";"W";"Th";"F";"Sa"},1+MOD($O$3+4-2,7))</f>
        <v>W</v>
      </c>
      <c r="V10" s="25" t="str">
        <f>INDEX({"Su";"M";"Tu";"W";"Th";"F";"Sa"},1+MOD($O$3+5-2,7))</f>
        <v>Th</v>
      </c>
      <c r="W10" s="25" t="str">
        <f>INDEX({"Su";"M";"Tu";"W";"Th";"F";"Sa"},1+MOD($O$3+6-2,7))</f>
        <v>F</v>
      </c>
      <c r="X10" s="26" t="str">
        <f>INDEX({"Su";"M";"Tu";"W";"Th";"F";"Sa"},1+MOD($O$3+7-2,7))</f>
        <v>Sa</v>
      </c>
      <c r="AA10" s="85" t="s">
        <v>11</v>
      </c>
    </row>
    <row r="11" spans="1:30" s="17" customFormat="1" ht="18" thickBot="1">
      <c r="A11" s="22"/>
      <c r="B11" s="27">
        <f t="shared" ref="B11:H16" si="0">IF(MONTH($B$9)&lt;&gt;MONTH($B$9-(WEEKDAY($B$9,1)-($O$3-1))-IF((WEEKDAY($B$9,1)-($O$3-1))&lt;=0,7,0)+(ROW(B11)-ROW($B$11))*7+(COLUMN(B11)-COLUMN($B$11)+1)),"",$B$9-(WEEKDAY($B$9,1)-($O$3-1))-IF((WEEKDAY($B$9,1)-($O$3-1))&lt;=0,7,0)+(ROW(B11)-ROW($B$11))*7+(COLUMN(B11)-COLUMN($B$11)+1))</f>
        <v>42736</v>
      </c>
      <c r="C11" s="29">
        <f t="shared" si="0"/>
        <v>42737</v>
      </c>
      <c r="D11" s="32">
        <f t="shared" si="0"/>
        <v>42738</v>
      </c>
      <c r="E11" s="27">
        <f t="shared" si="0"/>
        <v>42739</v>
      </c>
      <c r="F11" s="70">
        <f t="shared" si="0"/>
        <v>42740</v>
      </c>
      <c r="G11" s="32">
        <f t="shared" si="0"/>
        <v>42741</v>
      </c>
      <c r="H11" s="27">
        <f t="shared" si="0"/>
        <v>42742</v>
      </c>
      <c r="I11" s="20"/>
      <c r="J11" s="27" t="str">
        <f t="shared" ref="J11:P16" si="1">IF(MONTH($J$9)&lt;&gt;MONTH($J$9-(WEEKDAY($J$9,1)-($O$3-1))-IF((WEEKDAY($J$9,1)-($O$3-1))&lt;=0,7,0)+(ROW(J11)-ROW($J$11))*7+(COLUMN(J11)-COLUMN($J$11)+1)),"",$J$9-(WEEKDAY($J$9,1)-($O$3-1))-IF((WEEKDAY($J$9,1)-($O$3-1))&lt;=0,7,0)+(ROW(J11)-ROW($J$11))*7+(COLUMN(J11)-COLUMN($J$11)+1))</f>
        <v/>
      </c>
      <c r="K11" s="27" t="str">
        <f t="shared" si="1"/>
        <v/>
      </c>
      <c r="L11" s="32" t="str">
        <f t="shared" si="1"/>
        <v/>
      </c>
      <c r="M11" s="32">
        <f t="shared" si="1"/>
        <v>42767</v>
      </c>
      <c r="N11" s="27">
        <f t="shared" si="1"/>
        <v>42768</v>
      </c>
      <c r="O11" s="32">
        <f t="shared" si="1"/>
        <v>42769</v>
      </c>
      <c r="P11" s="27">
        <f t="shared" si="1"/>
        <v>42770</v>
      </c>
      <c r="Q11" s="20"/>
      <c r="R11" s="27" t="str">
        <f t="shared" ref="R11:X16" si="2">IF(MONTH($R$9)&lt;&gt;MONTH($R$9-(WEEKDAY($R$9,1)-($O$3-1))-IF((WEEKDAY($R$9,1)-($O$3-1))&lt;=0,7,0)+(ROW(R11)-ROW($R$11))*7+(COLUMN(R11)-COLUMN($R$11)+1)),"",$R$9-(WEEKDAY($R$9,1)-($O$3-1))-IF((WEEKDAY($R$9,1)-($O$3-1))&lt;=0,7,0)+(ROW(R11)-ROW($R$11))*7+(COLUMN(R11)-COLUMN($R$11)+1))</f>
        <v/>
      </c>
      <c r="S11" s="27" t="str">
        <f t="shared" si="2"/>
        <v/>
      </c>
      <c r="T11" s="32" t="str">
        <f t="shared" si="2"/>
        <v/>
      </c>
      <c r="U11" s="27">
        <f t="shared" si="2"/>
        <v>42795</v>
      </c>
      <c r="V11" s="32">
        <f t="shared" si="2"/>
        <v>42796</v>
      </c>
      <c r="W11" s="32">
        <f t="shared" si="2"/>
        <v>42797</v>
      </c>
      <c r="X11" s="27">
        <f t="shared" si="2"/>
        <v>42798</v>
      </c>
      <c r="AA11" s="85"/>
    </row>
    <row r="12" spans="1:30" s="17" customFormat="1" ht="18" thickBot="1">
      <c r="A12" s="22"/>
      <c r="B12" s="27">
        <f t="shared" si="0"/>
        <v>42743</v>
      </c>
      <c r="C12" s="55">
        <f t="shared" si="0"/>
        <v>42744</v>
      </c>
      <c r="D12" s="34">
        <f t="shared" si="0"/>
        <v>42745</v>
      </c>
      <c r="E12" s="69">
        <f t="shared" si="0"/>
        <v>42746</v>
      </c>
      <c r="F12" s="43">
        <f t="shared" si="0"/>
        <v>42747</v>
      </c>
      <c r="G12" s="27">
        <f t="shared" si="0"/>
        <v>42748</v>
      </c>
      <c r="H12" s="44">
        <f t="shared" si="0"/>
        <v>42749</v>
      </c>
      <c r="I12" s="20"/>
      <c r="J12" s="70">
        <f t="shared" si="1"/>
        <v>42771</v>
      </c>
      <c r="K12" s="43">
        <f t="shared" si="1"/>
        <v>42772</v>
      </c>
      <c r="L12" s="48">
        <f t="shared" si="1"/>
        <v>42773</v>
      </c>
      <c r="M12" s="28">
        <f t="shared" si="1"/>
        <v>42774</v>
      </c>
      <c r="N12" s="67">
        <f t="shared" si="1"/>
        <v>42775</v>
      </c>
      <c r="O12" s="34">
        <f t="shared" si="1"/>
        <v>42776</v>
      </c>
      <c r="P12" s="74">
        <f t="shared" si="1"/>
        <v>42777</v>
      </c>
      <c r="Q12" s="20"/>
      <c r="R12" s="70">
        <f t="shared" si="2"/>
        <v>42799</v>
      </c>
      <c r="S12" s="43">
        <f t="shared" si="2"/>
        <v>42800</v>
      </c>
      <c r="T12" s="27">
        <f t="shared" si="2"/>
        <v>42801</v>
      </c>
      <c r="U12" s="56">
        <f t="shared" si="2"/>
        <v>42802</v>
      </c>
      <c r="V12" s="63">
        <f t="shared" si="2"/>
        <v>42803</v>
      </c>
      <c r="W12" s="34">
        <f t="shared" si="2"/>
        <v>42804</v>
      </c>
      <c r="X12" s="64">
        <f t="shared" si="2"/>
        <v>42805</v>
      </c>
      <c r="AA12" s="85"/>
    </row>
    <row r="13" spans="1:30" s="17" customFormat="1" ht="18" thickBot="1">
      <c r="A13" s="22"/>
      <c r="B13" s="48">
        <f t="shared" si="0"/>
        <v>42750</v>
      </c>
      <c r="C13" s="61">
        <f t="shared" si="0"/>
        <v>42751</v>
      </c>
      <c r="D13" s="66">
        <f t="shared" si="0"/>
        <v>42752</v>
      </c>
      <c r="E13" s="32">
        <f t="shared" si="0"/>
        <v>42753</v>
      </c>
      <c r="F13" s="27">
        <f t="shared" si="0"/>
        <v>42754</v>
      </c>
      <c r="G13" s="71">
        <f t="shared" si="0"/>
        <v>42755</v>
      </c>
      <c r="H13" s="27">
        <f t="shared" si="0"/>
        <v>42756</v>
      </c>
      <c r="I13" s="20"/>
      <c r="J13" s="27">
        <f t="shared" si="1"/>
        <v>42778</v>
      </c>
      <c r="K13" s="27">
        <f t="shared" si="1"/>
        <v>42779</v>
      </c>
      <c r="L13" s="33">
        <f t="shared" si="1"/>
        <v>42780</v>
      </c>
      <c r="M13" s="33">
        <f t="shared" si="1"/>
        <v>42781</v>
      </c>
      <c r="N13" s="32">
        <f t="shared" si="1"/>
        <v>42782</v>
      </c>
      <c r="O13" s="33">
        <f t="shared" si="1"/>
        <v>42783</v>
      </c>
      <c r="P13" s="32">
        <f t="shared" si="1"/>
        <v>42784</v>
      </c>
      <c r="Q13" s="20"/>
      <c r="R13" s="27">
        <f t="shared" si="2"/>
        <v>42806</v>
      </c>
      <c r="S13" s="27">
        <f t="shared" si="2"/>
        <v>42807</v>
      </c>
      <c r="T13" s="33">
        <f t="shared" si="2"/>
        <v>42808</v>
      </c>
      <c r="U13" s="78">
        <f t="shared" si="2"/>
        <v>42809</v>
      </c>
      <c r="V13" s="79">
        <f t="shared" si="2"/>
        <v>42810</v>
      </c>
      <c r="W13" s="75">
        <f t="shared" si="2"/>
        <v>42811</v>
      </c>
      <c r="X13" s="27">
        <f t="shared" si="2"/>
        <v>42812</v>
      </c>
      <c r="AA13" s="85"/>
      <c r="AD13" s="17" t="s">
        <v>33</v>
      </c>
    </row>
    <row r="14" spans="1:30" s="17" customFormat="1" ht="18" thickBot="1">
      <c r="A14" s="22"/>
      <c r="B14" s="27">
        <f t="shared" si="0"/>
        <v>42757</v>
      </c>
      <c r="C14" s="33">
        <f t="shared" si="0"/>
        <v>42758</v>
      </c>
      <c r="D14" s="63">
        <f t="shared" si="0"/>
        <v>42759</v>
      </c>
      <c r="E14" s="36">
        <f t="shared" si="0"/>
        <v>42760</v>
      </c>
      <c r="F14" s="74">
        <f t="shared" si="0"/>
        <v>42761</v>
      </c>
      <c r="G14" s="27">
        <f t="shared" si="0"/>
        <v>42762</v>
      </c>
      <c r="H14" s="27">
        <f t="shared" si="0"/>
        <v>42763</v>
      </c>
      <c r="I14" s="20"/>
      <c r="J14" s="27">
        <f t="shared" si="1"/>
        <v>42785</v>
      </c>
      <c r="K14" s="72">
        <f t="shared" si="1"/>
        <v>42786</v>
      </c>
      <c r="L14" s="27">
        <f t="shared" si="1"/>
        <v>42787</v>
      </c>
      <c r="M14" s="57">
        <f t="shared" si="1"/>
        <v>42788</v>
      </c>
      <c r="N14" s="30">
        <f t="shared" si="1"/>
        <v>42789</v>
      </c>
      <c r="O14" s="34">
        <f t="shared" si="1"/>
        <v>42790</v>
      </c>
      <c r="P14" s="59">
        <f t="shared" si="1"/>
        <v>42791</v>
      </c>
      <c r="Q14" s="20"/>
      <c r="R14" s="27">
        <f t="shared" si="2"/>
        <v>42813</v>
      </c>
      <c r="S14" s="73">
        <f t="shared" si="2"/>
        <v>42814</v>
      </c>
      <c r="T14" s="27">
        <f t="shared" si="2"/>
        <v>42815</v>
      </c>
      <c r="U14" s="32">
        <f t="shared" si="2"/>
        <v>42816</v>
      </c>
      <c r="V14" s="63">
        <f t="shared" si="2"/>
        <v>42817</v>
      </c>
      <c r="W14" s="34">
        <f t="shared" si="2"/>
        <v>42818</v>
      </c>
      <c r="X14" s="64">
        <f t="shared" si="2"/>
        <v>42819</v>
      </c>
      <c r="AA14" s="85"/>
    </row>
    <row r="15" spans="1:30" s="17" customFormat="1" ht="17.399999999999999">
      <c r="A15" s="22"/>
      <c r="B15" s="27">
        <f t="shared" si="0"/>
        <v>42764</v>
      </c>
      <c r="C15" s="27">
        <f t="shared" si="0"/>
        <v>42765</v>
      </c>
      <c r="D15" s="27">
        <f t="shared" si="0"/>
        <v>42766</v>
      </c>
      <c r="E15" s="33" t="str">
        <f t="shared" si="0"/>
        <v/>
      </c>
      <c r="F15" s="64" t="str">
        <f t="shared" si="0"/>
        <v/>
      </c>
      <c r="G15" s="31" t="str">
        <f t="shared" si="0"/>
        <v/>
      </c>
      <c r="H15" s="27" t="str">
        <f t="shared" si="0"/>
        <v/>
      </c>
      <c r="I15" s="20"/>
      <c r="J15" s="27">
        <f t="shared" si="1"/>
        <v>42792</v>
      </c>
      <c r="K15" s="27">
        <f t="shared" si="1"/>
        <v>42793</v>
      </c>
      <c r="L15" s="27">
        <f t="shared" si="1"/>
        <v>42794</v>
      </c>
      <c r="M15" s="27" t="str">
        <f t="shared" si="1"/>
        <v/>
      </c>
      <c r="N15" s="33" t="str">
        <f t="shared" si="1"/>
        <v/>
      </c>
      <c r="O15" s="33" t="str">
        <f t="shared" si="1"/>
        <v/>
      </c>
      <c r="P15" s="27" t="str">
        <f t="shared" si="1"/>
        <v/>
      </c>
      <c r="Q15" s="20"/>
      <c r="R15" s="35">
        <f t="shared" si="2"/>
        <v>42820</v>
      </c>
      <c r="S15" s="27">
        <f t="shared" si="2"/>
        <v>42821</v>
      </c>
      <c r="T15" s="50">
        <f t="shared" si="2"/>
        <v>42822</v>
      </c>
      <c r="U15" s="28">
        <f t="shared" si="2"/>
        <v>42823</v>
      </c>
      <c r="V15" s="49">
        <f t="shared" si="2"/>
        <v>42824</v>
      </c>
      <c r="W15" s="33">
        <f t="shared" si="2"/>
        <v>42825</v>
      </c>
      <c r="X15" s="27" t="str">
        <f t="shared" si="2"/>
        <v/>
      </c>
      <c r="AA15" s="85"/>
    </row>
    <row r="16" spans="1:30" s="17" customFormat="1" ht="17.399999999999999">
      <c r="A16" s="22"/>
      <c r="B16" s="92" t="s">
        <v>13</v>
      </c>
      <c r="C16" s="93"/>
      <c r="D16" s="27" t="str">
        <f t="shared" si="0"/>
        <v/>
      </c>
      <c r="E16" s="27" t="str">
        <f t="shared" si="0"/>
        <v/>
      </c>
      <c r="F16" s="33" t="str">
        <f t="shared" si="0"/>
        <v/>
      </c>
      <c r="G16" s="27" t="str">
        <f t="shared" si="0"/>
        <v/>
      </c>
      <c r="H16" s="27" t="str">
        <f t="shared" si="0"/>
        <v/>
      </c>
      <c r="I16" s="20"/>
      <c r="J16" s="92" t="s">
        <v>16</v>
      </c>
      <c r="K16" s="93"/>
      <c r="L16" s="27" t="str">
        <f t="shared" si="1"/>
        <v/>
      </c>
      <c r="M16" s="27" t="str">
        <f t="shared" si="1"/>
        <v/>
      </c>
      <c r="N16" s="27" t="str">
        <f t="shared" si="1"/>
        <v/>
      </c>
      <c r="O16" s="27" t="str">
        <f t="shared" si="1"/>
        <v/>
      </c>
      <c r="P16" s="27" t="str">
        <f t="shared" si="1"/>
        <v/>
      </c>
      <c r="Q16" s="20"/>
      <c r="R16" s="95" t="s">
        <v>15</v>
      </c>
      <c r="S16" s="96"/>
      <c r="T16" s="96"/>
      <c r="U16" s="97"/>
      <c r="V16" s="27" t="str">
        <f t="shared" si="2"/>
        <v/>
      </c>
      <c r="W16" s="27" t="str">
        <f t="shared" si="2"/>
        <v/>
      </c>
      <c r="X16" s="27" t="str">
        <f t="shared" si="2"/>
        <v/>
      </c>
    </row>
    <row r="17" spans="1:30" ht="17.399999999999999">
      <c r="A17" s="22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1:30" ht="20.399999999999999">
      <c r="A18" s="23"/>
      <c r="B18" s="87">
        <f>EDATE(R9,1)</f>
        <v>42826</v>
      </c>
      <c r="C18" s="88"/>
      <c r="D18" s="88"/>
      <c r="E18" s="88"/>
      <c r="F18" s="88"/>
      <c r="G18" s="88"/>
      <c r="H18" s="89"/>
      <c r="I18" s="20"/>
      <c r="J18" s="87">
        <f>EDATE(B18,1)</f>
        <v>42856</v>
      </c>
      <c r="K18" s="88"/>
      <c r="L18" s="88"/>
      <c r="M18" s="88"/>
      <c r="N18" s="88"/>
      <c r="O18" s="88"/>
      <c r="P18" s="89"/>
      <c r="Q18" s="20"/>
      <c r="R18" s="87">
        <f>EDATE(J18,1)</f>
        <v>42887</v>
      </c>
      <c r="S18" s="88"/>
      <c r="T18" s="88"/>
      <c r="U18" s="88"/>
      <c r="V18" s="88"/>
      <c r="W18" s="88"/>
      <c r="X18" s="89"/>
      <c r="AA18" s="90" t="s">
        <v>8</v>
      </c>
    </row>
    <row r="19" spans="1:30" ht="17.399999999999999">
      <c r="A19" s="22"/>
      <c r="B19" s="24" t="str">
        <f>INDEX({"Su";"M";"Tu";"W";"Th";"F";"Sa"},1+MOD($O$3+1-2,7))</f>
        <v>Su</v>
      </c>
      <c r="C19" s="25" t="str">
        <f>INDEX({"Su";"M";"Tu";"W";"Th";"F";"Sa"},1+MOD($O$3+2-2,7))</f>
        <v>M</v>
      </c>
      <c r="D19" s="25" t="str">
        <f>INDEX({"Su";"M";"Tu";"W";"Th";"F";"Sa"},1+MOD($O$3+3-2,7))</f>
        <v>Tu</v>
      </c>
      <c r="E19" s="25" t="str">
        <f>INDEX({"Su";"M";"Tu";"W";"Th";"F";"Sa"},1+MOD($O$3+4-2,7))</f>
        <v>W</v>
      </c>
      <c r="F19" s="25" t="str">
        <f>INDEX({"Su";"M";"Tu";"W";"Th";"F";"Sa"},1+MOD($O$3+5-2,7))</f>
        <v>Th</v>
      </c>
      <c r="G19" s="25" t="str">
        <f>INDEX({"Su";"M";"Tu";"W";"Th";"F";"Sa"},1+MOD($O$3+6-2,7))</f>
        <v>F</v>
      </c>
      <c r="H19" s="26" t="str">
        <f>INDEX({"Su";"M";"Tu";"W";"Th";"F";"Sa"},1+MOD($O$3+7-2,7))</f>
        <v>Sa</v>
      </c>
      <c r="I19" s="20"/>
      <c r="J19" s="24" t="str">
        <f>INDEX({"Su";"M";"Tu";"W";"Th";"F";"Sa"},1+MOD($O$3+1-2,7))</f>
        <v>Su</v>
      </c>
      <c r="K19" s="25" t="str">
        <f>INDEX({"Su";"M";"Tu";"W";"Th";"F";"Sa"},1+MOD($O$3+2-2,7))</f>
        <v>M</v>
      </c>
      <c r="L19" s="25" t="str">
        <f>INDEX({"Su";"M";"Tu";"W";"Th";"F";"Sa"},1+MOD($O$3+3-2,7))</f>
        <v>Tu</v>
      </c>
      <c r="M19" s="25" t="str">
        <f>INDEX({"Su";"M";"Tu";"W";"Th";"F";"Sa"},1+MOD($O$3+4-2,7))</f>
        <v>W</v>
      </c>
      <c r="N19" s="25" t="str">
        <f>INDEX({"Su";"M";"Tu";"W";"Th";"F";"Sa"},1+MOD($O$3+5-2,7))</f>
        <v>Th</v>
      </c>
      <c r="O19" s="25" t="str">
        <f>INDEX({"Su";"M";"Tu";"W";"Th";"F";"Sa"},1+MOD($O$3+6-2,7))</f>
        <v>F</v>
      </c>
      <c r="P19" s="26" t="str">
        <f>INDEX({"Su";"M";"Tu";"W";"Th";"F";"Sa"},1+MOD($O$3+7-2,7))</f>
        <v>Sa</v>
      </c>
      <c r="Q19" s="21"/>
      <c r="R19" s="24" t="str">
        <f>INDEX({"Su";"M";"Tu";"W";"Th";"F";"Sa"},1+MOD($O$3+1-2,7))</f>
        <v>Su</v>
      </c>
      <c r="S19" s="25" t="str">
        <f>INDEX({"Su";"M";"Tu";"W";"Th";"F";"Sa"},1+MOD($O$3+2-2,7))</f>
        <v>M</v>
      </c>
      <c r="T19" s="25" t="str">
        <f>INDEX({"Su";"M";"Tu";"W";"Th";"F";"Sa"},1+MOD($O$3+3-2,7))</f>
        <v>Tu</v>
      </c>
      <c r="U19" s="25" t="str">
        <f>INDEX({"Su";"M";"Tu";"W";"Th";"F";"Sa"},1+MOD($O$3+4-2,7))</f>
        <v>W</v>
      </c>
      <c r="V19" s="25" t="str">
        <f>INDEX({"Su";"M";"Tu";"W";"Th";"F";"Sa"},1+MOD($O$3+5-2,7))</f>
        <v>Th</v>
      </c>
      <c r="W19" s="25" t="str">
        <f>INDEX({"Su";"M";"Tu";"W";"Th";"F";"Sa"},1+MOD($O$3+6-2,7))</f>
        <v>F</v>
      </c>
      <c r="X19" s="26" t="str">
        <f>INDEX({"Su";"M";"Tu";"W";"Th";"F";"Sa"},1+MOD($O$3+7-2,7))</f>
        <v>Sa</v>
      </c>
      <c r="AA19" s="90"/>
    </row>
    <row r="20" spans="1:30" ht="18" thickBot="1">
      <c r="A20" s="22"/>
      <c r="B20" s="27" t="str">
        <f t="shared" ref="B20:H25" si="3">IF(MONTH($B$18)&lt;&gt;MONTH($B$18-(WEEKDAY($B$18,1)-($O$3-1))-IF((WEEKDAY($B$18,1)-($O$3-1))&lt;=0,7,0)+(ROW(B20)-ROW($B$20))*7+(COLUMN(B20)-COLUMN($B$20)+1)),"",$B$18-(WEEKDAY($B$18,1)-($O$3-1))-IF((WEEKDAY($B$18,1)-($O$3-1))&lt;=0,7,0)+(ROW(B20)-ROW($B$20))*7+(COLUMN(B20)-COLUMN($B$20)+1))</f>
        <v/>
      </c>
      <c r="C20" s="27" t="str">
        <f t="shared" si="3"/>
        <v/>
      </c>
      <c r="D20" s="27" t="str">
        <f t="shared" si="3"/>
        <v/>
      </c>
      <c r="E20" s="37" t="str">
        <f t="shared" si="3"/>
        <v/>
      </c>
      <c r="F20" s="27" t="str">
        <f t="shared" si="3"/>
        <v/>
      </c>
      <c r="G20" s="32" t="str">
        <f t="shared" si="3"/>
        <v/>
      </c>
      <c r="H20" s="27">
        <f t="shared" si="3"/>
        <v>42826</v>
      </c>
      <c r="I20" s="20"/>
      <c r="J20" s="27" t="str">
        <f t="shared" ref="J20:P25" si="4">IF(MONTH($J$18)&lt;&gt;MONTH($J$18-(WEEKDAY($J$18,1)-($O$3-1))-IF((WEEKDAY($J$18,1)-($O$3-1))&lt;=0,7,0)+(ROW(J20)-ROW($J$20))*7+(COLUMN(J20)-COLUMN($J$20)+1)),"",$J$18-(WEEKDAY($J$18,1)-($O$3-1))-IF((WEEKDAY($J$18,1)-($O$3-1))&lt;=0,7,0)+(ROW(J20)-ROW($J$20))*7+(COLUMN(J20)-COLUMN($J$20)+1))</f>
        <v/>
      </c>
      <c r="K20" s="27">
        <f t="shared" si="4"/>
        <v>42856</v>
      </c>
      <c r="L20" s="32">
        <f t="shared" si="4"/>
        <v>42857</v>
      </c>
      <c r="M20" s="32">
        <f t="shared" si="4"/>
        <v>42858</v>
      </c>
      <c r="N20" s="27">
        <f t="shared" si="4"/>
        <v>42859</v>
      </c>
      <c r="O20" s="70">
        <f t="shared" si="4"/>
        <v>42860</v>
      </c>
      <c r="P20" s="27">
        <f t="shared" si="4"/>
        <v>42861</v>
      </c>
      <c r="Q20" s="20"/>
      <c r="R20" s="27" t="str">
        <f t="shared" ref="R20:X24" si="5">IF(MONTH($R$18)&lt;&gt;MONTH($R$18-(WEEKDAY($R$18,1)-($O$3-1))-IF((WEEKDAY($R$18,1)-($O$3-1))&lt;=0,7,0)+(ROW(R20)-ROW($R$20))*7+(COLUMN(R20)-COLUMN($R$20)+1)),"",$R$18-(WEEKDAY($R$18,1)-($O$3-1))-IF((WEEKDAY($R$18,1)-($O$3-1))&lt;=0,7,0)+(ROW(R20)-ROW($R$20))*7+(COLUMN(R20)-COLUMN($R$20)+1))</f>
        <v/>
      </c>
      <c r="S20" s="27" t="str">
        <f t="shared" si="5"/>
        <v/>
      </c>
      <c r="T20" s="27" t="str">
        <f t="shared" si="5"/>
        <v/>
      </c>
      <c r="U20" s="32" t="str">
        <f t="shared" si="5"/>
        <v/>
      </c>
      <c r="V20" s="27">
        <f t="shared" si="5"/>
        <v>42887</v>
      </c>
      <c r="W20" s="32">
        <f t="shared" si="5"/>
        <v>42888</v>
      </c>
      <c r="X20" s="27">
        <f t="shared" si="5"/>
        <v>42889</v>
      </c>
      <c r="AA20" s="90"/>
      <c r="AD20" s="81"/>
    </row>
    <row r="21" spans="1:30" ht="18" thickBot="1">
      <c r="A21" s="22"/>
      <c r="B21" s="27">
        <f t="shared" si="3"/>
        <v>42827</v>
      </c>
      <c r="C21" s="32">
        <f t="shared" si="3"/>
        <v>42828</v>
      </c>
      <c r="D21" s="27">
        <f t="shared" si="3"/>
        <v>42829</v>
      </c>
      <c r="E21" s="70">
        <f t="shared" si="3"/>
        <v>42830</v>
      </c>
      <c r="F21" s="57">
        <f t="shared" si="3"/>
        <v>42831</v>
      </c>
      <c r="G21" s="27">
        <f t="shared" si="3"/>
        <v>42832</v>
      </c>
      <c r="H21" s="58">
        <f t="shared" si="3"/>
        <v>42833</v>
      </c>
      <c r="I21" s="20"/>
      <c r="J21" s="27">
        <f t="shared" si="4"/>
        <v>42862</v>
      </c>
      <c r="K21" s="55">
        <f t="shared" si="4"/>
        <v>42863</v>
      </c>
      <c r="L21" s="63">
        <f t="shared" si="4"/>
        <v>42864</v>
      </c>
      <c r="M21" s="36">
        <f t="shared" si="4"/>
        <v>42865</v>
      </c>
      <c r="N21" s="64">
        <f t="shared" si="4"/>
        <v>42866</v>
      </c>
      <c r="O21" s="27">
        <f t="shared" si="4"/>
        <v>42867</v>
      </c>
      <c r="P21" s="27">
        <f t="shared" si="4"/>
        <v>42868</v>
      </c>
      <c r="Q21" s="20"/>
      <c r="R21" s="27">
        <f t="shared" si="5"/>
        <v>42890</v>
      </c>
      <c r="S21" s="70">
        <f t="shared" si="5"/>
        <v>42891</v>
      </c>
      <c r="T21" s="32">
        <f t="shared" si="5"/>
        <v>42892</v>
      </c>
      <c r="U21" s="27">
        <f t="shared" si="5"/>
        <v>42893</v>
      </c>
      <c r="V21" s="32">
        <f t="shared" si="5"/>
        <v>42894</v>
      </c>
      <c r="W21" s="34">
        <f t="shared" si="5"/>
        <v>42895</v>
      </c>
      <c r="X21" s="58">
        <f t="shared" si="5"/>
        <v>42896</v>
      </c>
      <c r="AA21" s="90"/>
    </row>
    <row r="22" spans="1:30" ht="18" thickBot="1">
      <c r="A22" s="22"/>
      <c r="B22" s="57">
        <f t="shared" si="3"/>
        <v>42834</v>
      </c>
      <c r="C22" s="34">
        <f t="shared" si="3"/>
        <v>42835</v>
      </c>
      <c r="D22" s="58">
        <f t="shared" si="3"/>
        <v>42836</v>
      </c>
      <c r="E22" s="28">
        <f t="shared" si="3"/>
        <v>42837</v>
      </c>
      <c r="F22" s="27">
        <f t="shared" si="3"/>
        <v>42838</v>
      </c>
      <c r="G22" s="33">
        <f t="shared" si="3"/>
        <v>42839</v>
      </c>
      <c r="H22" s="27">
        <f t="shared" si="3"/>
        <v>42840</v>
      </c>
      <c r="I22" s="20"/>
      <c r="J22" s="57">
        <f t="shared" si="4"/>
        <v>42869</v>
      </c>
      <c r="K22" s="27">
        <f t="shared" si="4"/>
        <v>42870</v>
      </c>
      <c r="L22" s="59">
        <f t="shared" si="4"/>
        <v>42871</v>
      </c>
      <c r="M22" s="79">
        <f t="shared" si="4"/>
        <v>42872</v>
      </c>
      <c r="N22" s="80">
        <f t="shared" si="4"/>
        <v>42873</v>
      </c>
      <c r="O22" s="32">
        <f t="shared" si="4"/>
        <v>42874</v>
      </c>
      <c r="P22" s="70">
        <f t="shared" si="4"/>
        <v>42875</v>
      </c>
      <c r="Q22" s="20"/>
      <c r="R22" s="27">
        <f t="shared" si="5"/>
        <v>42897</v>
      </c>
      <c r="S22" s="27">
        <f t="shared" si="5"/>
        <v>42898</v>
      </c>
      <c r="T22" s="27">
        <f t="shared" si="5"/>
        <v>42899</v>
      </c>
      <c r="U22" s="68">
        <f t="shared" si="5"/>
        <v>42900</v>
      </c>
      <c r="V22" s="27">
        <f t="shared" si="5"/>
        <v>42901</v>
      </c>
      <c r="W22" s="75">
        <f t="shared" si="5"/>
        <v>42902</v>
      </c>
      <c r="X22" s="27">
        <f t="shared" si="5"/>
        <v>42903</v>
      </c>
      <c r="AA22" s="90"/>
    </row>
    <row r="23" spans="1:30" ht="18" thickBot="1">
      <c r="A23" s="22"/>
      <c r="B23" s="27">
        <f t="shared" si="3"/>
        <v>42841</v>
      </c>
      <c r="C23" s="33">
        <f t="shared" si="3"/>
        <v>42842</v>
      </c>
      <c r="D23" s="32">
        <f t="shared" si="3"/>
        <v>42843</v>
      </c>
      <c r="E23" s="32">
        <f t="shared" si="3"/>
        <v>42844</v>
      </c>
      <c r="F23" s="73">
        <f t="shared" si="3"/>
        <v>42845</v>
      </c>
      <c r="G23" s="27">
        <f t="shared" si="3"/>
        <v>42846</v>
      </c>
      <c r="H23" s="27">
        <f t="shared" si="3"/>
        <v>42847</v>
      </c>
      <c r="I23" s="20"/>
      <c r="J23" s="27">
        <f t="shared" si="4"/>
        <v>42876</v>
      </c>
      <c r="K23" s="33">
        <f t="shared" si="4"/>
        <v>42877</v>
      </c>
      <c r="L23" s="27">
        <f t="shared" si="4"/>
        <v>42878</v>
      </c>
      <c r="M23" s="30">
        <f t="shared" si="4"/>
        <v>42879</v>
      </c>
      <c r="N23" s="34">
        <f t="shared" si="4"/>
        <v>42880</v>
      </c>
      <c r="O23" s="64">
        <f t="shared" si="4"/>
        <v>42881</v>
      </c>
      <c r="P23" s="58">
        <f t="shared" si="4"/>
        <v>42882</v>
      </c>
      <c r="Q23" s="20"/>
      <c r="R23" s="27">
        <f t="shared" si="5"/>
        <v>42904</v>
      </c>
      <c r="S23" s="32">
        <f t="shared" si="5"/>
        <v>42905</v>
      </c>
      <c r="T23" s="70">
        <f t="shared" si="5"/>
        <v>42906</v>
      </c>
      <c r="U23" s="32">
        <f t="shared" si="5"/>
        <v>42907</v>
      </c>
      <c r="V23" s="63">
        <f t="shared" si="5"/>
        <v>42908</v>
      </c>
      <c r="W23" s="34">
        <f t="shared" si="5"/>
        <v>42909</v>
      </c>
      <c r="X23" s="64">
        <f t="shared" si="5"/>
        <v>42910</v>
      </c>
      <c r="AA23" s="90"/>
    </row>
    <row r="24" spans="1:30" ht="18" thickBot="1">
      <c r="A24" s="22"/>
      <c r="B24" s="27">
        <f t="shared" si="3"/>
        <v>42848</v>
      </c>
      <c r="C24" s="63">
        <f t="shared" si="3"/>
        <v>42849</v>
      </c>
      <c r="D24" s="34">
        <f t="shared" si="3"/>
        <v>42850</v>
      </c>
      <c r="E24" s="56">
        <f t="shared" si="3"/>
        <v>42851</v>
      </c>
      <c r="F24" s="33">
        <f t="shared" si="3"/>
        <v>42852</v>
      </c>
      <c r="G24" s="58">
        <f t="shared" si="3"/>
        <v>42853</v>
      </c>
      <c r="H24" s="27">
        <f t="shared" si="3"/>
        <v>42854</v>
      </c>
      <c r="I24" s="20"/>
      <c r="J24" s="27">
        <f t="shared" si="4"/>
        <v>42883</v>
      </c>
      <c r="K24" s="29">
        <f t="shared" si="4"/>
        <v>42884</v>
      </c>
      <c r="L24" s="27">
        <f t="shared" si="4"/>
        <v>42885</v>
      </c>
      <c r="M24" s="57">
        <f t="shared" si="4"/>
        <v>42886</v>
      </c>
      <c r="N24" s="33" t="str">
        <f t="shared" si="4"/>
        <v/>
      </c>
      <c r="O24" s="59" t="str">
        <f t="shared" si="4"/>
        <v/>
      </c>
      <c r="P24" s="27" t="str">
        <f t="shared" si="4"/>
        <v/>
      </c>
      <c r="Q24" s="20"/>
      <c r="R24" s="57">
        <f t="shared" si="5"/>
        <v>42911</v>
      </c>
      <c r="S24" s="27">
        <f t="shared" si="5"/>
        <v>42912</v>
      </c>
      <c r="T24" s="60">
        <f t="shared" si="5"/>
        <v>42913</v>
      </c>
      <c r="U24" s="28">
        <f t="shared" si="5"/>
        <v>42914</v>
      </c>
      <c r="V24" s="58">
        <f t="shared" si="5"/>
        <v>42915</v>
      </c>
      <c r="W24" s="33">
        <f t="shared" si="5"/>
        <v>42916</v>
      </c>
      <c r="X24" s="27" t="str">
        <f t="shared" si="5"/>
        <v/>
      </c>
      <c r="AA24" s="90"/>
    </row>
    <row r="25" spans="1:30" ht="17.399999999999999">
      <c r="A25" s="22"/>
      <c r="B25" s="92" t="s">
        <v>14</v>
      </c>
      <c r="C25" s="93"/>
      <c r="D25" s="33" t="str">
        <f t="shared" si="3"/>
        <v/>
      </c>
      <c r="E25" s="33" t="str">
        <f t="shared" si="3"/>
        <v/>
      </c>
      <c r="F25" s="33" t="str">
        <f t="shared" si="3"/>
        <v/>
      </c>
      <c r="G25" s="27" t="str">
        <f t="shared" si="3"/>
        <v/>
      </c>
      <c r="H25" s="27" t="str">
        <f t="shared" si="3"/>
        <v/>
      </c>
      <c r="I25" s="20"/>
      <c r="J25" s="27" t="str">
        <f t="shared" si="4"/>
        <v/>
      </c>
      <c r="K25" s="92" t="s">
        <v>17</v>
      </c>
      <c r="L25" s="93"/>
      <c r="M25" s="27" t="str">
        <f t="shared" si="4"/>
        <v/>
      </c>
      <c r="N25" s="33" t="str">
        <f t="shared" si="4"/>
        <v/>
      </c>
      <c r="O25" s="27" t="str">
        <f t="shared" si="4"/>
        <v/>
      </c>
      <c r="P25" s="27" t="str">
        <f t="shared" si="4"/>
        <v/>
      </c>
      <c r="Q25" s="20"/>
      <c r="R25" s="98" t="s">
        <v>31</v>
      </c>
      <c r="S25" s="99"/>
      <c r="T25" s="99"/>
      <c r="U25" s="100"/>
      <c r="V25" s="92" t="s">
        <v>30</v>
      </c>
      <c r="W25" s="101"/>
      <c r="X25" s="93"/>
      <c r="AA25" s="90"/>
    </row>
    <row r="26" spans="1:30" ht="17.399999999999999">
      <c r="A26" s="22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</row>
    <row r="27" spans="1:30" ht="20.399999999999999">
      <c r="A27" s="23"/>
      <c r="B27" s="87">
        <f>EDATE(R18,1)</f>
        <v>42917</v>
      </c>
      <c r="C27" s="88"/>
      <c r="D27" s="88"/>
      <c r="E27" s="88"/>
      <c r="F27" s="88"/>
      <c r="G27" s="88"/>
      <c r="H27" s="89"/>
      <c r="I27" s="20"/>
      <c r="J27" s="87">
        <f>EDATE(B27,1)</f>
        <v>42948</v>
      </c>
      <c r="K27" s="88"/>
      <c r="L27" s="88"/>
      <c r="M27" s="88"/>
      <c r="N27" s="88"/>
      <c r="O27" s="88"/>
      <c r="P27" s="89"/>
      <c r="Q27" s="20"/>
      <c r="R27" s="87">
        <f>EDATE(J27,1)</f>
        <v>42979</v>
      </c>
      <c r="S27" s="88"/>
      <c r="T27" s="88"/>
      <c r="U27" s="88"/>
      <c r="V27" s="88"/>
      <c r="W27" s="88"/>
      <c r="X27" s="89"/>
    </row>
    <row r="28" spans="1:30" ht="17.399999999999999">
      <c r="A28" s="22"/>
      <c r="B28" s="24" t="str">
        <f>INDEX({"Su";"M";"Tu";"W";"Th";"F";"Sa"},1+MOD($O$3+1-2,7))</f>
        <v>Su</v>
      </c>
      <c r="C28" s="25" t="str">
        <f>INDEX({"Su";"M";"Tu";"W";"Th";"F";"Sa"},1+MOD($O$3+2-2,7))</f>
        <v>M</v>
      </c>
      <c r="D28" s="25" t="str">
        <f>INDEX({"Su";"M";"Tu";"W";"Th";"F";"Sa"},1+MOD($O$3+3-2,7))</f>
        <v>Tu</v>
      </c>
      <c r="E28" s="25" t="str">
        <f>INDEX({"Su";"M";"Tu";"W";"Th";"F";"Sa"},1+MOD($O$3+4-2,7))</f>
        <v>W</v>
      </c>
      <c r="F28" s="25" t="str">
        <f>INDEX({"Su";"M";"Tu";"W";"Th";"F";"Sa"},1+MOD($O$3+5-2,7))</f>
        <v>Th</v>
      </c>
      <c r="G28" s="25" t="str">
        <f>INDEX({"Su";"M";"Tu";"W";"Th";"F";"Sa"},1+MOD($O$3+6-2,7))</f>
        <v>F</v>
      </c>
      <c r="H28" s="26" t="str">
        <f>INDEX({"Su";"M";"Tu";"W";"Th";"F";"Sa"},1+MOD($O$3+7-2,7))</f>
        <v>Sa</v>
      </c>
      <c r="I28" s="20"/>
      <c r="J28" s="24" t="str">
        <f>INDEX({"Su";"M";"Tu";"W";"Th";"F";"Sa"},1+MOD($O$3+1-2,7))</f>
        <v>Su</v>
      </c>
      <c r="K28" s="25" t="str">
        <f>INDEX({"Su";"M";"Tu";"W";"Th";"F";"Sa"},1+MOD($O$3+2-2,7))</f>
        <v>M</v>
      </c>
      <c r="L28" s="25" t="str">
        <f>INDEX({"Su";"M";"Tu";"W";"Th";"F";"Sa"},1+MOD($O$3+3-2,7))</f>
        <v>Tu</v>
      </c>
      <c r="M28" s="25" t="str">
        <f>INDEX({"Su";"M";"Tu";"W";"Th";"F";"Sa"},1+MOD($O$3+4-2,7))</f>
        <v>W</v>
      </c>
      <c r="N28" s="25" t="str">
        <f>INDEX({"Su";"M";"Tu";"W";"Th";"F";"Sa"},1+MOD($O$3+5-2,7))</f>
        <v>Th</v>
      </c>
      <c r="O28" s="25" t="str">
        <f>INDEX({"Su";"M";"Tu";"W";"Th";"F";"Sa"},1+MOD($O$3+6-2,7))</f>
        <v>F</v>
      </c>
      <c r="P28" s="26" t="str">
        <f>INDEX({"Su";"M";"Tu";"W";"Th";"F";"Sa"},1+MOD($O$3+7-2,7))</f>
        <v>Sa</v>
      </c>
      <c r="Q28" s="21"/>
      <c r="R28" s="24" t="str">
        <f>INDEX({"Su";"M";"Tu";"W";"Th";"F";"Sa"},1+MOD($O$3+1-2,7))</f>
        <v>Su</v>
      </c>
      <c r="S28" s="25" t="str">
        <f>INDEX({"Su";"M";"Tu";"W";"Th";"F";"Sa"},1+MOD($O$3+2-2,7))</f>
        <v>M</v>
      </c>
      <c r="T28" s="25" t="str">
        <f>INDEX({"Su";"M";"Tu";"W";"Th";"F";"Sa"},1+MOD($O$3+3-2,7))</f>
        <v>Tu</v>
      </c>
      <c r="U28" s="25" t="str">
        <f>INDEX({"Su";"M";"Tu";"W";"Th";"F";"Sa"},1+MOD($O$3+4-2,7))</f>
        <v>W</v>
      </c>
      <c r="V28" s="25" t="str">
        <f>INDEX({"Su";"M";"Tu";"W";"Th";"F";"Sa"},1+MOD($O$3+5-2,7))</f>
        <v>Th</v>
      </c>
      <c r="W28" s="25" t="str">
        <f>INDEX({"Su";"M";"Tu";"W";"Th";"F";"Sa"},1+MOD($O$3+6-2,7))</f>
        <v>F</v>
      </c>
      <c r="X28" s="26" t="str">
        <f>INDEX({"Su";"M";"Tu";"W";"Th";"F";"Sa"},1+MOD($O$3+7-2,7))</f>
        <v>Sa</v>
      </c>
    </row>
    <row r="29" spans="1:30" ht="18" thickBot="1">
      <c r="A29" s="22"/>
      <c r="B29" s="27" t="str">
        <f t="shared" ref="B29:H34" si="6">IF(MONTH($B$27)&lt;&gt;MONTH($B$27-(WEEKDAY($B$27,1)-($O$3-1))-IF((WEEKDAY($B$27,1)-($O$3-1))&lt;=0,7,0)+(ROW(B29)-ROW($B$29))*7+(COLUMN(B29)-COLUMN($B$29)+1)),"",$B$27-(WEEKDAY($B$27,1)-($O$3-1))-IF((WEEKDAY($B$27,1)-($O$3-1))&lt;=0,7,0)+(ROW(B29)-ROW($B$29))*7+(COLUMN(B29)-COLUMN($B$29)+1))</f>
        <v/>
      </c>
      <c r="C29" s="27" t="str">
        <f t="shared" si="6"/>
        <v/>
      </c>
      <c r="D29" s="27" t="str">
        <f t="shared" si="6"/>
        <v/>
      </c>
      <c r="E29" s="37" t="str">
        <f t="shared" si="6"/>
        <v/>
      </c>
      <c r="F29" s="27" t="str">
        <f t="shared" si="6"/>
        <v/>
      </c>
      <c r="G29" s="32" t="str">
        <f t="shared" si="6"/>
        <v/>
      </c>
      <c r="H29" s="27">
        <f t="shared" si="6"/>
        <v>42917</v>
      </c>
      <c r="I29" s="20"/>
      <c r="J29" s="27" t="str">
        <f t="shared" ref="J29:P34" si="7">IF(MONTH($J$27)&lt;&gt;MONTH($J$27-(WEEKDAY($J$27,1)-($O$3-1))-IF((WEEKDAY($J$27,1)-($O$3-1))&lt;=0,7,0)+(ROW(J29)-ROW($J$29))*7+(COLUMN(J29)-COLUMN($J$29)+1)),"",$J$27-(WEEKDAY($J$27,1)-($O$3-1))-IF((WEEKDAY($J$27,1)-($O$3-1))&lt;=0,7,0)+(ROW(J29)-ROW($J$29))*7+(COLUMN(J29)-COLUMN($J$29)+1))</f>
        <v/>
      </c>
      <c r="K29" s="27" t="str">
        <f t="shared" si="7"/>
        <v/>
      </c>
      <c r="L29" s="27">
        <f t="shared" si="7"/>
        <v>42948</v>
      </c>
      <c r="M29" s="32">
        <f t="shared" si="7"/>
        <v>42949</v>
      </c>
      <c r="N29" s="32">
        <f t="shared" si="7"/>
        <v>42950</v>
      </c>
      <c r="O29" s="27">
        <f t="shared" si="7"/>
        <v>42951</v>
      </c>
      <c r="P29" s="70">
        <f t="shared" si="7"/>
        <v>42952</v>
      </c>
      <c r="Q29" s="20"/>
      <c r="R29" s="27" t="str">
        <f t="shared" ref="R29:X33" si="8">IF(MONTH($R$27)&lt;&gt;MONTH($R$27-(WEEKDAY($R$27,1)-($O$3-1))-IF((WEEKDAY($R$27,1)-($O$3-1))&lt;=0,7,0)+(ROW(R29)-ROW($R$29))*7+(COLUMN(R29)-COLUMN($R$29)+1)),"",$R$27-(WEEKDAY($R$27,1)-($O$3-1))-IF((WEEKDAY($R$27,1)-($O$3-1))&lt;=0,7,0)+(ROW(R29)-ROW($R$29))*7+(COLUMN(R29)-COLUMN($R$29)+1))</f>
        <v/>
      </c>
      <c r="S29" s="27" t="str">
        <f t="shared" si="8"/>
        <v/>
      </c>
      <c r="T29" s="28" t="str">
        <f t="shared" si="8"/>
        <v/>
      </c>
      <c r="U29" s="27" t="str">
        <f t="shared" si="8"/>
        <v/>
      </c>
      <c r="V29" s="54" t="str">
        <f t="shared" si="8"/>
        <v/>
      </c>
      <c r="W29" s="32">
        <f t="shared" si="8"/>
        <v>42979</v>
      </c>
      <c r="X29" s="32">
        <f t="shared" si="8"/>
        <v>42980</v>
      </c>
    </row>
    <row r="30" spans="1:30" ht="18" thickBot="1">
      <c r="A30" s="22"/>
      <c r="B30" s="27">
        <f t="shared" si="6"/>
        <v>42918</v>
      </c>
      <c r="C30" s="32">
        <f t="shared" si="6"/>
        <v>42919</v>
      </c>
      <c r="D30" s="29">
        <f t="shared" si="6"/>
        <v>42920</v>
      </c>
      <c r="E30" s="70">
        <f t="shared" si="6"/>
        <v>42921</v>
      </c>
      <c r="F30" s="57">
        <f t="shared" si="6"/>
        <v>42922</v>
      </c>
      <c r="G30" s="27">
        <f t="shared" si="6"/>
        <v>42923</v>
      </c>
      <c r="H30" s="58">
        <f t="shared" si="6"/>
        <v>42924</v>
      </c>
      <c r="I30" s="20"/>
      <c r="J30" s="27">
        <f t="shared" si="7"/>
        <v>42953</v>
      </c>
      <c r="K30" s="32">
        <f t="shared" si="7"/>
        <v>42954</v>
      </c>
      <c r="L30" s="57">
        <f t="shared" si="7"/>
        <v>42955</v>
      </c>
      <c r="M30" s="30">
        <f t="shared" si="7"/>
        <v>42956</v>
      </c>
      <c r="N30" s="34">
        <f t="shared" si="7"/>
        <v>42957</v>
      </c>
      <c r="O30" s="64">
        <f t="shared" si="7"/>
        <v>42958</v>
      </c>
      <c r="P30" s="27">
        <f t="shared" si="7"/>
        <v>42959</v>
      </c>
      <c r="Q30" s="20"/>
      <c r="R30" s="27">
        <f t="shared" si="8"/>
        <v>42981</v>
      </c>
      <c r="S30" s="29">
        <f t="shared" si="8"/>
        <v>42982</v>
      </c>
      <c r="T30" s="70">
        <f t="shared" si="8"/>
        <v>42983</v>
      </c>
      <c r="U30" s="57">
        <f t="shared" si="8"/>
        <v>42984</v>
      </c>
      <c r="V30" s="57">
        <f t="shared" si="8"/>
        <v>42985</v>
      </c>
      <c r="W30" s="34">
        <f t="shared" si="8"/>
        <v>42986</v>
      </c>
      <c r="X30" s="27">
        <f t="shared" si="8"/>
        <v>42987</v>
      </c>
    </row>
    <row r="31" spans="1:30" ht="18" thickBot="1">
      <c r="A31" s="22"/>
      <c r="B31" s="57">
        <f t="shared" si="6"/>
        <v>42925</v>
      </c>
      <c r="C31" s="34">
        <f t="shared" si="6"/>
        <v>42926</v>
      </c>
      <c r="D31" s="58">
        <f t="shared" si="6"/>
        <v>42927</v>
      </c>
      <c r="E31" s="28">
        <f t="shared" si="6"/>
        <v>42928</v>
      </c>
      <c r="F31" s="27">
        <f t="shared" si="6"/>
        <v>42929</v>
      </c>
      <c r="G31" s="33">
        <f t="shared" si="6"/>
        <v>42930</v>
      </c>
      <c r="H31" s="27">
        <f t="shared" si="6"/>
        <v>42931</v>
      </c>
      <c r="I31" s="20"/>
      <c r="J31" s="57">
        <f t="shared" si="7"/>
        <v>42960</v>
      </c>
      <c r="K31" s="27">
        <f t="shared" si="7"/>
        <v>42961</v>
      </c>
      <c r="L31" s="58">
        <f t="shared" si="7"/>
        <v>42962</v>
      </c>
      <c r="M31" s="33">
        <f t="shared" si="7"/>
        <v>42963</v>
      </c>
      <c r="N31" s="33">
        <f t="shared" si="7"/>
        <v>42964</v>
      </c>
      <c r="O31" s="32">
        <f t="shared" si="7"/>
        <v>42965</v>
      </c>
      <c r="P31" s="27">
        <f t="shared" si="7"/>
        <v>42966</v>
      </c>
      <c r="Q31" s="20"/>
      <c r="R31" s="27">
        <f t="shared" si="8"/>
        <v>42988</v>
      </c>
      <c r="S31" s="27">
        <f t="shared" si="8"/>
        <v>42989</v>
      </c>
      <c r="T31" s="27">
        <f t="shared" si="8"/>
        <v>42990</v>
      </c>
      <c r="U31" s="28">
        <f t="shared" si="8"/>
        <v>42991</v>
      </c>
      <c r="V31" s="33">
        <f t="shared" si="8"/>
        <v>42992</v>
      </c>
      <c r="W31" s="33">
        <f t="shared" si="8"/>
        <v>42993</v>
      </c>
      <c r="X31" s="33">
        <f t="shared" si="8"/>
        <v>42994</v>
      </c>
    </row>
    <row r="32" spans="1:30" ht="18" thickBot="1">
      <c r="A32" s="22"/>
      <c r="B32" s="27">
        <f t="shared" si="6"/>
        <v>42932</v>
      </c>
      <c r="C32" s="33">
        <f t="shared" si="6"/>
        <v>42933</v>
      </c>
      <c r="D32" s="32">
        <f t="shared" si="6"/>
        <v>42934</v>
      </c>
      <c r="E32" s="27">
        <f t="shared" si="6"/>
        <v>42935</v>
      </c>
      <c r="F32" s="71">
        <f t="shared" si="6"/>
        <v>42936</v>
      </c>
      <c r="G32" s="27">
        <f t="shared" si="6"/>
        <v>42937</v>
      </c>
      <c r="H32" s="27">
        <f t="shared" si="6"/>
        <v>42938</v>
      </c>
      <c r="I32" s="20"/>
      <c r="J32" s="70">
        <f t="shared" si="7"/>
        <v>42967</v>
      </c>
      <c r="K32" s="33">
        <f t="shared" si="7"/>
        <v>42968</v>
      </c>
      <c r="L32" s="32">
        <f t="shared" si="7"/>
        <v>42969</v>
      </c>
      <c r="M32" s="28">
        <f t="shared" si="7"/>
        <v>42970</v>
      </c>
      <c r="N32" s="63">
        <f t="shared" si="7"/>
        <v>42971</v>
      </c>
      <c r="O32" s="34">
        <f t="shared" si="7"/>
        <v>42972</v>
      </c>
      <c r="P32" s="64">
        <f t="shared" si="7"/>
        <v>42973</v>
      </c>
      <c r="Q32" s="20"/>
      <c r="R32" s="27">
        <f t="shared" si="8"/>
        <v>42995</v>
      </c>
      <c r="S32" s="80">
        <f t="shared" si="8"/>
        <v>42996</v>
      </c>
      <c r="T32" s="80">
        <f t="shared" si="8"/>
        <v>42997</v>
      </c>
      <c r="U32" s="70">
        <f t="shared" si="8"/>
        <v>42998</v>
      </c>
      <c r="V32" s="32">
        <f t="shared" si="8"/>
        <v>42999</v>
      </c>
      <c r="W32" s="27">
        <f t="shared" si="8"/>
        <v>43000</v>
      </c>
      <c r="X32" s="27">
        <f t="shared" si="8"/>
        <v>43001</v>
      </c>
    </row>
    <row r="33" spans="1:24" ht="18" thickBot="1">
      <c r="A33" s="22"/>
      <c r="B33" s="27">
        <f t="shared" si="6"/>
        <v>42939</v>
      </c>
      <c r="C33" s="63">
        <f t="shared" si="6"/>
        <v>42940</v>
      </c>
      <c r="D33" s="34">
        <f t="shared" si="6"/>
        <v>42941</v>
      </c>
      <c r="E33" s="56">
        <f t="shared" si="6"/>
        <v>42942</v>
      </c>
      <c r="F33" s="33">
        <f t="shared" si="6"/>
        <v>42943</v>
      </c>
      <c r="G33" s="58">
        <f t="shared" si="6"/>
        <v>42944</v>
      </c>
      <c r="H33" s="27">
        <f t="shared" si="6"/>
        <v>42945</v>
      </c>
      <c r="I33" s="20"/>
      <c r="J33" s="27">
        <f t="shared" si="7"/>
        <v>42974</v>
      </c>
      <c r="K33" s="57">
        <f t="shared" si="7"/>
        <v>42975</v>
      </c>
      <c r="L33" s="27">
        <f t="shared" si="7"/>
        <v>42976</v>
      </c>
      <c r="M33" s="58">
        <f t="shared" si="7"/>
        <v>42977</v>
      </c>
      <c r="N33" s="57">
        <f t="shared" si="7"/>
        <v>42978</v>
      </c>
      <c r="O33" s="33" t="str">
        <f t="shared" si="7"/>
        <v/>
      </c>
      <c r="P33" s="58" t="str">
        <f t="shared" si="7"/>
        <v/>
      </c>
      <c r="Q33" s="20"/>
      <c r="R33" s="63">
        <f t="shared" si="8"/>
        <v>43002</v>
      </c>
      <c r="S33" s="34">
        <f t="shared" si="8"/>
        <v>43003</v>
      </c>
      <c r="T33" s="64">
        <f t="shared" si="8"/>
        <v>43004</v>
      </c>
      <c r="U33" s="56">
        <f t="shared" si="8"/>
        <v>43005</v>
      </c>
      <c r="V33" s="27">
        <f t="shared" si="8"/>
        <v>43006</v>
      </c>
      <c r="W33" s="58">
        <f t="shared" si="8"/>
        <v>43007</v>
      </c>
      <c r="X33" s="27">
        <f t="shared" si="8"/>
        <v>43008</v>
      </c>
    </row>
    <row r="34" spans="1:24" ht="17.399999999999999">
      <c r="A34" s="22"/>
      <c r="B34" s="92" t="s">
        <v>18</v>
      </c>
      <c r="C34" s="93"/>
      <c r="D34" s="33" t="str">
        <f t="shared" si="6"/>
        <v/>
      </c>
      <c r="E34" s="27" t="str">
        <f t="shared" si="6"/>
        <v/>
      </c>
      <c r="F34" s="33" t="str">
        <f t="shared" si="6"/>
        <v/>
      </c>
      <c r="G34" s="27" t="str">
        <f t="shared" si="6"/>
        <v/>
      </c>
      <c r="H34" s="27" t="str">
        <f t="shared" si="6"/>
        <v/>
      </c>
      <c r="I34" s="20"/>
      <c r="J34" s="27" t="str">
        <f t="shared" si="7"/>
        <v/>
      </c>
      <c r="K34" s="27" t="str">
        <f t="shared" si="7"/>
        <v/>
      </c>
      <c r="L34" s="95" t="s">
        <v>19</v>
      </c>
      <c r="M34" s="93"/>
      <c r="N34" s="95" t="s">
        <v>29</v>
      </c>
      <c r="O34" s="96"/>
      <c r="P34" s="97"/>
      <c r="Q34" s="20"/>
      <c r="R34" s="95" t="s">
        <v>20</v>
      </c>
      <c r="S34" s="96"/>
      <c r="T34" s="96"/>
      <c r="U34" s="97"/>
      <c r="V34" s="33" t="str">
        <f t="shared" ref="V34:X34" si="9">IF(MONTH($R$36)&lt;&gt;MONTH($R$36-(WEEKDAY($R$36,1)-($O$3-1))-IF((WEEKDAY($R$36,1)-($O$3-1))&lt;=0,7,0)+(ROW(V34)-ROW($R$38))*7+(COLUMN(V34)-COLUMN($R$38)+1)),"",$R$36-(WEEKDAY($R$36,1)-($O$3-1))-IF((WEEKDAY($R$36,1)-($O$3-1))&lt;=0,7,0)+(ROW(V34)-ROW($R$38))*7+(COLUMN(V34)-COLUMN($R$38)+1))</f>
        <v/>
      </c>
      <c r="W34" s="27" t="str">
        <f t="shared" si="9"/>
        <v/>
      </c>
      <c r="X34" s="27" t="str">
        <f t="shared" si="9"/>
        <v/>
      </c>
    </row>
    <row r="35" spans="1:24" ht="17.399999999999999">
      <c r="A35" s="22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</row>
    <row r="36" spans="1:24" ht="20.399999999999999">
      <c r="A36" s="23"/>
      <c r="B36" s="87">
        <f>EDATE(R27,1)</f>
        <v>43009</v>
      </c>
      <c r="C36" s="88"/>
      <c r="D36" s="88"/>
      <c r="E36" s="88"/>
      <c r="F36" s="88"/>
      <c r="G36" s="88"/>
      <c r="H36" s="89"/>
      <c r="I36" s="20"/>
      <c r="J36" s="87">
        <f>EDATE(B36,1)</f>
        <v>43040</v>
      </c>
      <c r="K36" s="88"/>
      <c r="L36" s="88"/>
      <c r="M36" s="88"/>
      <c r="N36" s="88"/>
      <c r="O36" s="88"/>
      <c r="P36" s="89"/>
      <c r="Q36" s="20"/>
      <c r="R36" s="87">
        <f>EDATE(J36,1)</f>
        <v>43070</v>
      </c>
      <c r="S36" s="88"/>
      <c r="T36" s="88"/>
      <c r="U36" s="88"/>
      <c r="V36" s="88"/>
      <c r="W36" s="88"/>
      <c r="X36" s="89"/>
    </row>
    <row r="37" spans="1:24" ht="17.399999999999999">
      <c r="A37" s="22"/>
      <c r="B37" s="24" t="str">
        <f>INDEX({"Su";"M";"Tu";"W";"Th";"F";"Sa"},1+MOD($O$3+1-2,7))</f>
        <v>Su</v>
      </c>
      <c r="C37" s="25" t="str">
        <f>INDEX({"Su";"M";"Tu";"W";"Th";"F";"Sa"},1+MOD($O$3+2-2,7))</f>
        <v>M</v>
      </c>
      <c r="D37" s="25" t="str">
        <f>INDEX({"Su";"M";"Tu";"W";"Th";"F";"Sa"},1+MOD($O$3+3-2,7))</f>
        <v>Tu</v>
      </c>
      <c r="E37" s="25" t="str">
        <f>INDEX({"Su";"M";"Tu";"W";"Th";"F";"Sa"},1+MOD($O$3+4-2,7))</f>
        <v>W</v>
      </c>
      <c r="F37" s="25" t="str">
        <f>INDEX({"Su";"M";"Tu";"W";"Th";"F";"Sa"},1+MOD($O$3+5-2,7))</f>
        <v>Th</v>
      </c>
      <c r="G37" s="25" t="str">
        <f>INDEX({"Su";"M";"Tu";"W";"Th";"F";"Sa"},1+MOD($O$3+6-2,7))</f>
        <v>F</v>
      </c>
      <c r="H37" s="26" t="str">
        <f>INDEX({"Su";"M";"Tu";"W";"Th";"F";"Sa"},1+MOD($O$3+7-2,7))</f>
        <v>Sa</v>
      </c>
      <c r="I37" s="20"/>
      <c r="J37" s="24" t="str">
        <f>INDEX({"Su";"M";"Tu";"W";"Th";"F";"Sa"},1+MOD($O$3+1-2,7))</f>
        <v>Su</v>
      </c>
      <c r="K37" s="25" t="str">
        <f>INDEX({"Su";"M";"Tu";"W";"Th";"F";"Sa"},1+MOD($O$3+2-2,7))</f>
        <v>M</v>
      </c>
      <c r="L37" s="25" t="str">
        <f>INDEX({"Su";"M";"Tu";"W";"Th";"F";"Sa"},1+MOD($O$3+3-2,7))</f>
        <v>Tu</v>
      </c>
      <c r="M37" s="25" t="str">
        <f>INDEX({"Su";"M";"Tu";"W";"Th";"F";"Sa"},1+MOD($O$3+4-2,7))</f>
        <v>W</v>
      </c>
      <c r="N37" s="25" t="str">
        <f>INDEX({"Su";"M";"Tu";"W";"Th";"F";"Sa"},1+MOD($O$3+5-2,7))</f>
        <v>Th</v>
      </c>
      <c r="O37" s="25" t="str">
        <f>INDEX({"Su";"M";"Tu";"W";"Th";"F";"Sa"},1+MOD($O$3+6-2,7))</f>
        <v>F</v>
      </c>
      <c r="P37" s="26" t="str">
        <f>INDEX({"Su";"M";"Tu";"W";"Th";"F";"Sa"},1+MOD($O$3+7-2,7))</f>
        <v>Sa</v>
      </c>
      <c r="Q37" s="21"/>
      <c r="R37" s="24" t="str">
        <f>INDEX({"Su";"M";"Tu";"W";"Th";"F";"Sa"},1+MOD($O$3+1-2,7))</f>
        <v>Su</v>
      </c>
      <c r="S37" s="25" t="str">
        <f>INDEX({"Su";"M";"Tu";"W";"Th";"F";"Sa"},1+MOD($O$3+2-2,7))</f>
        <v>M</v>
      </c>
      <c r="T37" s="25" t="str">
        <f>INDEX({"Su";"M";"Tu";"W";"Th";"F";"Sa"},1+MOD($O$3+3-2,7))</f>
        <v>Tu</v>
      </c>
      <c r="U37" s="25" t="str">
        <f>INDEX({"Su";"M";"Tu";"W";"Th";"F";"Sa"},1+MOD($O$3+4-2,7))</f>
        <v>W</v>
      </c>
      <c r="V37" s="25" t="str">
        <f>INDEX({"Su";"M";"Tu";"W";"Th";"F";"Sa"},1+MOD($O$3+5-2,7))</f>
        <v>Th</v>
      </c>
      <c r="W37" s="25" t="str">
        <f>INDEX({"Su";"M";"Tu";"W";"Th";"F";"Sa"},1+MOD($O$3+6-2,7))</f>
        <v>F</v>
      </c>
      <c r="X37" s="26" t="str">
        <f>INDEX({"Su";"M";"Tu";"W";"Th";"F";"Sa"},1+MOD($O$3+7-2,7))</f>
        <v>Sa</v>
      </c>
    </row>
    <row r="38" spans="1:24" ht="18" thickBot="1">
      <c r="A38" s="22"/>
      <c r="B38" s="27">
        <f t="shared" ref="B38:H44" si="10">IF(MONTH($B$36)&lt;&gt;MONTH($B$36-(WEEKDAY($B$36,1)-($O$3-1))-IF((WEEKDAY($B$36,1)-($O$3-1))&lt;=0,7,0)+(ROW(B38)-ROW($B$38))*7+(COLUMN(B38)-COLUMN($B$38)+1)),"",$B$36-(WEEKDAY($B$36,1)-($O$3-1))-IF((WEEKDAY($B$36,1)-($O$3-1))&lt;=0,7,0)+(ROW(B38)-ROW($B$38))*7+(COLUMN(B38)-COLUMN($B$38)+1))</f>
        <v>43009</v>
      </c>
      <c r="C38" s="27">
        <f t="shared" si="10"/>
        <v>43010</v>
      </c>
      <c r="D38" s="32">
        <f t="shared" si="10"/>
        <v>43011</v>
      </c>
      <c r="E38" s="27">
        <f t="shared" si="10"/>
        <v>43012</v>
      </c>
      <c r="F38" s="70">
        <f t="shared" si="10"/>
        <v>43013</v>
      </c>
      <c r="G38" s="32">
        <f t="shared" si="10"/>
        <v>43014</v>
      </c>
      <c r="H38" s="27">
        <f t="shared" si="10"/>
        <v>43015</v>
      </c>
      <c r="I38" s="20"/>
      <c r="J38" s="27" t="str">
        <f t="shared" ref="J38:P44" si="11">IF(MONTH($J$36)&lt;&gt;MONTH($J$36-(WEEKDAY($J$36,1)-($O$3-1))-IF((WEEKDAY($J$36,1)-($O$3-1))&lt;=0,7,0)+(ROW(J38)-ROW($J$38))*7+(COLUMN(J38)-COLUMN($J$38)+1)),"",$J$36-(WEEKDAY($J$36,1)-($O$3-1))-IF((WEEKDAY($J$36,1)-($O$3-1))&lt;=0,7,0)+(ROW(J38)-ROW($J$38))*7+(COLUMN(J38)-COLUMN($J$38)+1))</f>
        <v/>
      </c>
      <c r="K38" s="27" t="str">
        <f t="shared" si="11"/>
        <v/>
      </c>
      <c r="L38" s="32" t="str">
        <f t="shared" si="11"/>
        <v/>
      </c>
      <c r="M38" s="27">
        <f t="shared" si="11"/>
        <v>43040</v>
      </c>
      <c r="N38" s="32">
        <f t="shared" si="11"/>
        <v>43041</v>
      </c>
      <c r="O38" s="32">
        <f t="shared" si="11"/>
        <v>43042</v>
      </c>
      <c r="P38" s="27">
        <f t="shared" si="11"/>
        <v>43043</v>
      </c>
      <c r="Q38" s="20"/>
      <c r="R38" s="27" t="str">
        <f t="shared" ref="R38:X44" si="12">IF(MONTH($R$36)&lt;&gt;MONTH($R$36-(WEEKDAY($R$36,1)-($O$3-1))-IF((WEEKDAY($R$36,1)-($O$3-1))&lt;=0,7,0)+(ROW(R38)-ROW($R$38))*7+(COLUMN(R38)-COLUMN($R$38)+1)),"",$R$36-(WEEKDAY($R$36,1)-($O$3-1))-IF((WEEKDAY($R$36,1)-($O$3-1))&lt;=0,7,0)+(ROW(R38)-ROW($R$38))*7+(COLUMN(R38)-COLUMN($R$38)+1))</f>
        <v/>
      </c>
      <c r="S38" s="27" t="str">
        <f t="shared" si="12"/>
        <v/>
      </c>
      <c r="T38" s="27" t="str">
        <f t="shared" si="12"/>
        <v/>
      </c>
      <c r="U38" s="37" t="str">
        <f t="shared" si="12"/>
        <v/>
      </c>
      <c r="V38" s="32" t="str">
        <f t="shared" si="12"/>
        <v/>
      </c>
      <c r="W38" s="32">
        <f t="shared" si="12"/>
        <v>43070</v>
      </c>
      <c r="X38" s="27">
        <f t="shared" si="12"/>
        <v>43071</v>
      </c>
    </row>
    <row r="39" spans="1:24" ht="18" thickBot="1">
      <c r="A39" s="22"/>
      <c r="B39" s="27">
        <f t="shared" si="10"/>
        <v>43016</v>
      </c>
      <c r="C39" s="76">
        <f t="shared" si="10"/>
        <v>43017</v>
      </c>
      <c r="D39" s="34">
        <f t="shared" si="10"/>
        <v>43018</v>
      </c>
      <c r="E39" s="64">
        <f t="shared" si="10"/>
        <v>43019</v>
      </c>
      <c r="F39" s="30">
        <f t="shared" si="10"/>
        <v>43020</v>
      </c>
      <c r="G39" s="27">
        <f t="shared" si="10"/>
        <v>43021</v>
      </c>
      <c r="H39" s="58">
        <f t="shared" si="10"/>
        <v>43022</v>
      </c>
      <c r="I39" s="20"/>
      <c r="J39" s="70">
        <f t="shared" si="11"/>
        <v>43044</v>
      </c>
      <c r="K39" s="57">
        <f t="shared" si="11"/>
        <v>43045</v>
      </c>
      <c r="L39" s="27">
        <f t="shared" si="11"/>
        <v>43046</v>
      </c>
      <c r="M39" s="56">
        <f t="shared" si="11"/>
        <v>43047</v>
      </c>
      <c r="N39" s="34">
        <f t="shared" si="11"/>
        <v>43048</v>
      </c>
      <c r="O39" s="102">
        <f t="shared" si="11"/>
        <v>43049</v>
      </c>
      <c r="P39" s="64">
        <f t="shared" si="11"/>
        <v>43050</v>
      </c>
      <c r="Q39" s="20"/>
      <c r="R39" s="27">
        <f t="shared" si="12"/>
        <v>43072</v>
      </c>
      <c r="S39" s="27">
        <f t="shared" si="12"/>
        <v>43073</v>
      </c>
      <c r="T39" s="70">
        <f t="shared" si="12"/>
        <v>43074</v>
      </c>
      <c r="U39" s="57">
        <f t="shared" si="12"/>
        <v>43075</v>
      </c>
      <c r="V39" s="57">
        <f t="shared" si="12"/>
        <v>43076</v>
      </c>
      <c r="W39" s="34">
        <f t="shared" si="12"/>
        <v>43077</v>
      </c>
      <c r="X39" s="58">
        <f t="shared" si="12"/>
        <v>43078</v>
      </c>
    </row>
    <row r="40" spans="1:24" ht="18" thickBot="1">
      <c r="A40" s="22"/>
      <c r="B40" s="27">
        <f t="shared" si="10"/>
        <v>43023</v>
      </c>
      <c r="C40" s="57">
        <f t="shared" si="10"/>
        <v>43024</v>
      </c>
      <c r="D40" s="33">
        <f t="shared" si="10"/>
        <v>43025</v>
      </c>
      <c r="E40" s="74">
        <f t="shared" si="10"/>
        <v>43026</v>
      </c>
      <c r="F40" s="27">
        <f t="shared" si="10"/>
        <v>43027</v>
      </c>
      <c r="G40" s="71">
        <f t="shared" si="10"/>
        <v>43028</v>
      </c>
      <c r="H40" s="27">
        <f t="shared" si="10"/>
        <v>43029</v>
      </c>
      <c r="I40" s="20"/>
      <c r="J40" s="27">
        <f t="shared" si="11"/>
        <v>43051</v>
      </c>
      <c r="K40" s="27">
        <f t="shared" si="11"/>
        <v>43052</v>
      </c>
      <c r="L40" s="33">
        <f t="shared" si="11"/>
        <v>43053</v>
      </c>
      <c r="M40" s="32">
        <f t="shared" si="11"/>
        <v>43054</v>
      </c>
      <c r="N40" s="33">
        <f t="shared" si="11"/>
        <v>43055</v>
      </c>
      <c r="O40" s="75">
        <f t="shared" si="11"/>
        <v>43056</v>
      </c>
      <c r="P40" s="27">
        <f t="shared" si="11"/>
        <v>43057</v>
      </c>
      <c r="Q40" s="20"/>
      <c r="R40" s="27">
        <f t="shared" si="12"/>
        <v>43079</v>
      </c>
      <c r="S40" s="27">
        <f t="shared" si="12"/>
        <v>43080</v>
      </c>
      <c r="T40" s="27">
        <f t="shared" si="12"/>
        <v>43081</v>
      </c>
      <c r="U40" s="28">
        <f t="shared" si="12"/>
        <v>43082</v>
      </c>
      <c r="V40" s="33">
        <f t="shared" si="12"/>
        <v>43083</v>
      </c>
      <c r="W40" s="75">
        <f t="shared" si="12"/>
        <v>43084</v>
      </c>
      <c r="X40" s="27">
        <f t="shared" si="12"/>
        <v>43085</v>
      </c>
    </row>
    <row r="41" spans="1:24" ht="18" thickBot="1">
      <c r="A41" s="22"/>
      <c r="B41" s="27">
        <f t="shared" si="10"/>
        <v>43030</v>
      </c>
      <c r="C41" s="27">
        <f t="shared" si="10"/>
        <v>43031</v>
      </c>
      <c r="D41" s="65">
        <f t="shared" si="10"/>
        <v>43032</v>
      </c>
      <c r="E41" s="36">
        <f t="shared" si="10"/>
        <v>43033</v>
      </c>
      <c r="F41" s="74">
        <f t="shared" si="10"/>
        <v>43034</v>
      </c>
      <c r="G41" s="32">
        <f t="shared" si="10"/>
        <v>43035</v>
      </c>
      <c r="H41" s="27">
        <f t="shared" si="10"/>
        <v>43036</v>
      </c>
      <c r="I41" s="20"/>
      <c r="J41" s="27">
        <f t="shared" si="11"/>
        <v>43058</v>
      </c>
      <c r="K41" s="70">
        <f t="shared" si="11"/>
        <v>43059</v>
      </c>
      <c r="L41" s="27">
        <f t="shared" si="11"/>
        <v>43060</v>
      </c>
      <c r="M41" s="27">
        <f t="shared" si="11"/>
        <v>43061</v>
      </c>
      <c r="N41" s="29">
        <f t="shared" si="11"/>
        <v>43062</v>
      </c>
      <c r="O41" s="77">
        <f t="shared" si="11"/>
        <v>43063</v>
      </c>
      <c r="P41" s="64">
        <f t="shared" si="11"/>
        <v>43064</v>
      </c>
      <c r="Q41" s="20"/>
      <c r="R41" s="27">
        <f t="shared" si="12"/>
        <v>43086</v>
      </c>
      <c r="S41" s="27">
        <f t="shared" si="12"/>
        <v>43087</v>
      </c>
      <c r="T41" s="27">
        <f t="shared" si="12"/>
        <v>43088</v>
      </c>
      <c r="U41" s="73">
        <f t="shared" si="12"/>
        <v>43089</v>
      </c>
      <c r="V41" s="55">
        <f t="shared" si="12"/>
        <v>43090</v>
      </c>
      <c r="W41" s="34">
        <f t="shared" si="12"/>
        <v>43091</v>
      </c>
      <c r="X41" s="64">
        <f t="shared" si="12"/>
        <v>43092</v>
      </c>
    </row>
    <row r="42" spans="1:24" ht="17.399999999999999">
      <c r="A42" s="22"/>
      <c r="B42" s="27">
        <f t="shared" si="10"/>
        <v>43037</v>
      </c>
      <c r="C42" s="27">
        <f t="shared" si="10"/>
        <v>43038</v>
      </c>
      <c r="D42" s="27">
        <f t="shared" si="10"/>
        <v>43039</v>
      </c>
      <c r="E42" s="65" t="str">
        <f t="shared" si="10"/>
        <v/>
      </c>
      <c r="F42" s="27" t="str">
        <f t="shared" si="10"/>
        <v/>
      </c>
      <c r="G42" s="27" t="str">
        <f t="shared" si="10"/>
        <v/>
      </c>
      <c r="H42" s="58" t="str">
        <f t="shared" si="10"/>
        <v/>
      </c>
      <c r="I42" s="20"/>
      <c r="J42" s="27">
        <f t="shared" si="11"/>
        <v>43065</v>
      </c>
      <c r="K42" s="48">
        <f t="shared" si="11"/>
        <v>43066</v>
      </c>
      <c r="L42" s="33">
        <f t="shared" si="11"/>
        <v>43067</v>
      </c>
      <c r="M42" s="62">
        <f t="shared" si="11"/>
        <v>43068</v>
      </c>
      <c r="N42" s="27">
        <f t="shared" si="11"/>
        <v>43069</v>
      </c>
      <c r="O42" s="33" t="str">
        <f t="shared" si="11"/>
        <v/>
      </c>
      <c r="P42" s="27" t="str">
        <f t="shared" si="11"/>
        <v/>
      </c>
      <c r="Q42" s="20"/>
      <c r="R42" s="27">
        <f t="shared" si="12"/>
        <v>43093</v>
      </c>
      <c r="S42" s="29">
        <f t="shared" si="12"/>
        <v>43094</v>
      </c>
      <c r="T42" s="57">
        <f t="shared" si="12"/>
        <v>43095</v>
      </c>
      <c r="U42" s="57">
        <f t="shared" si="12"/>
        <v>43096</v>
      </c>
      <c r="V42" s="28">
        <f t="shared" si="12"/>
        <v>43097</v>
      </c>
      <c r="W42" s="66">
        <f t="shared" si="12"/>
        <v>43098</v>
      </c>
      <c r="X42" s="27">
        <f t="shared" si="12"/>
        <v>43099</v>
      </c>
    </row>
    <row r="43" spans="1:24" ht="17.399999999999999">
      <c r="A43" s="22"/>
      <c r="B43" s="27">
        <v>30</v>
      </c>
      <c r="C43" s="51">
        <v>31</v>
      </c>
      <c r="D43" s="53"/>
      <c r="E43" s="27"/>
      <c r="F43" s="27"/>
      <c r="G43" s="27"/>
      <c r="H43" s="27"/>
      <c r="I43" s="20"/>
      <c r="J43" s="33"/>
      <c r="K43" s="33"/>
      <c r="L43" s="33"/>
      <c r="M43" s="52"/>
      <c r="N43" s="27"/>
      <c r="O43" s="27"/>
      <c r="P43" s="27"/>
      <c r="Q43" s="20"/>
      <c r="R43" s="27"/>
      <c r="S43" s="27"/>
      <c r="T43" s="27"/>
      <c r="U43" s="27"/>
      <c r="V43" s="27"/>
      <c r="W43" s="51"/>
      <c r="X43" s="27"/>
    </row>
    <row r="44" spans="1:24" ht="17.399999999999999">
      <c r="A44" s="22"/>
      <c r="B44" s="92" t="s">
        <v>21</v>
      </c>
      <c r="C44" s="101"/>
      <c r="D44" s="101"/>
      <c r="E44" s="93"/>
      <c r="F44" s="27" t="str">
        <f t="shared" si="10"/>
        <v/>
      </c>
      <c r="G44" s="27" t="str">
        <f t="shared" si="10"/>
        <v/>
      </c>
      <c r="H44" s="27" t="str">
        <f t="shared" si="10"/>
        <v/>
      </c>
      <c r="I44" s="20"/>
      <c r="J44" s="92" t="s">
        <v>32</v>
      </c>
      <c r="K44" s="101"/>
      <c r="L44" s="96"/>
      <c r="M44" s="93"/>
      <c r="N44" s="27" t="str">
        <f t="shared" si="11"/>
        <v/>
      </c>
      <c r="O44" s="27" t="str">
        <f t="shared" si="11"/>
        <v/>
      </c>
      <c r="P44" s="27" t="str">
        <f t="shared" si="11"/>
        <v/>
      </c>
      <c r="Q44" s="20"/>
      <c r="R44" s="95" t="s">
        <v>22</v>
      </c>
      <c r="S44" s="96"/>
      <c r="T44" s="96"/>
      <c r="U44" s="97"/>
      <c r="V44" s="27" t="str">
        <f t="shared" si="12"/>
        <v/>
      </c>
      <c r="W44" s="27" t="str">
        <f t="shared" si="12"/>
        <v/>
      </c>
      <c r="X44" s="27" t="str">
        <f t="shared" si="12"/>
        <v/>
      </c>
    </row>
    <row r="45" spans="1:24" ht="18" customHeight="1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</row>
    <row r="46" spans="1:24" ht="18" customHeight="1"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</row>
    <row r="47" spans="1:24" ht="18" customHeight="1"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</row>
    <row r="48" spans="1:24" ht="18" customHeight="1"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</row>
    <row r="49" spans="2:24" s="12" customFormat="1" ht="21" customHeight="1">
      <c r="Q49" s="13"/>
    </row>
    <row r="50" spans="2:24" s="14" customFormat="1" ht="16.5" customHeight="1">
      <c r="Q50" s="16"/>
    </row>
    <row r="51" spans="2:24" s="17" customFormat="1" ht="18" customHeight="1">
      <c r="Q51" s="15"/>
    </row>
    <row r="52" spans="2:24" s="17" customFormat="1" ht="18" customHeight="1">
      <c r="Q52" s="15"/>
    </row>
    <row r="53" spans="2:24" s="17" customFormat="1" ht="18" customHeight="1">
      <c r="Q53" s="15"/>
    </row>
    <row r="54" spans="2:24" s="17" customFormat="1" ht="18" customHeight="1">
      <c r="Q54" s="15"/>
    </row>
    <row r="55" spans="2:24" s="17" customFormat="1" ht="18" customHeight="1">
      <c r="Q55" s="15"/>
    </row>
    <row r="56" spans="2:24" s="17" customFormat="1" ht="18" customHeight="1">
      <c r="Q56" s="15"/>
    </row>
    <row r="57" spans="2:24" ht="18" customHeight="1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</row>
    <row r="58" spans="2:24" s="12" customFormat="1" ht="21" customHeight="1">
      <c r="I58" s="13"/>
    </row>
    <row r="59" spans="2:24" s="14" customFormat="1" ht="16.5" customHeight="1">
      <c r="I59" s="15"/>
    </row>
    <row r="60" spans="2:24" s="17" customFormat="1" ht="18" customHeight="1">
      <c r="I60" s="15"/>
    </row>
    <row r="61" spans="2:24" s="17" customFormat="1" ht="18" customHeight="1">
      <c r="I61" s="15"/>
    </row>
    <row r="62" spans="2:24" s="17" customFormat="1" ht="18" customHeight="1">
      <c r="I62" s="15"/>
    </row>
    <row r="63" spans="2:24" s="17" customFormat="1" ht="18" customHeight="1">
      <c r="I63" s="15"/>
    </row>
    <row r="64" spans="2:24" s="17" customFormat="1" ht="18" customHeight="1">
      <c r="I64" s="15"/>
    </row>
    <row r="65" spans="2:24" s="17" customFormat="1" ht="18" customHeight="1">
      <c r="I65" s="15"/>
    </row>
    <row r="66" spans="2:24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</row>
    <row r="67" spans="2:24">
      <c r="I67" s="18"/>
      <c r="Q67" s="18"/>
    </row>
    <row r="68" spans="2:24" s="9" customFormat="1" ht="15" customHeight="1">
      <c r="I68" s="18"/>
      <c r="Q68" s="19"/>
    </row>
    <row r="69" spans="2:24" ht="13.5" customHeight="1">
      <c r="I69" s="18"/>
      <c r="Q69" s="18"/>
    </row>
    <row r="70" spans="2:24" ht="13.5" customHeight="1">
      <c r="I70" s="18"/>
      <c r="Q70" s="18"/>
    </row>
    <row r="71" spans="2:24" ht="13.5" customHeight="1">
      <c r="I71" s="18"/>
      <c r="Q71" s="18"/>
    </row>
    <row r="72" spans="2:24" ht="13.5" customHeight="1">
      <c r="I72" s="18"/>
      <c r="Q72" s="18"/>
    </row>
    <row r="73" spans="2:24" ht="13.5" customHeight="1">
      <c r="I73" s="18"/>
      <c r="Q73" s="18"/>
    </row>
    <row r="74" spans="2:24" ht="13.5" customHeight="1">
      <c r="I74" s="18"/>
      <c r="Q74" s="18"/>
    </row>
    <row r="75" spans="2:24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</row>
  </sheetData>
  <mergeCells count="34">
    <mergeCell ref="B34:C34"/>
    <mergeCell ref="L34:M34"/>
    <mergeCell ref="B25:C25"/>
    <mergeCell ref="N34:P34"/>
    <mergeCell ref="V25:X25"/>
    <mergeCell ref="R34:U34"/>
    <mergeCell ref="J44:M44"/>
    <mergeCell ref="R44:U44"/>
    <mergeCell ref="B36:H36"/>
    <mergeCell ref="J36:P36"/>
    <mergeCell ref="R36:X36"/>
    <mergeCell ref="B44:E44"/>
    <mergeCell ref="AA18:AA25"/>
    <mergeCell ref="R27:X27"/>
    <mergeCell ref="B6:X6"/>
    <mergeCell ref="B16:C16"/>
    <mergeCell ref="J16:K16"/>
    <mergeCell ref="K25:L25"/>
    <mergeCell ref="B27:H27"/>
    <mergeCell ref="J27:P27"/>
    <mergeCell ref="B18:H18"/>
    <mergeCell ref="J18:P18"/>
    <mergeCell ref="R18:X18"/>
    <mergeCell ref="B7:X7"/>
    <mergeCell ref="R16:U16"/>
    <mergeCell ref="R25:U25"/>
    <mergeCell ref="J3:K3"/>
    <mergeCell ref="O3:P3"/>
    <mergeCell ref="J1:P1"/>
    <mergeCell ref="AA10:AA15"/>
    <mergeCell ref="D3:F3"/>
    <mergeCell ref="B9:H9"/>
    <mergeCell ref="J9:P9"/>
    <mergeCell ref="R9:X9"/>
  </mergeCells>
  <conditionalFormatting sqref="B9 J9 R9 B18 J18 R18 B27 J27 R27 B36 J36 R36">
    <cfRule type="expression" dxfId="6" priority="5">
      <formula>$J$3&gt;1</formula>
    </cfRule>
  </conditionalFormatting>
  <conditionalFormatting sqref="C11:C15 C29:C33 B11:B16 R11:R16 B20:C24 J16 B25 B29:B34 R25 B38:B44 J11:K15 N29:N34 V25 J20:K25 O29:P33 R34 V34:X34 V11:X16 D11:H16 S11:U15 D20:H25 M20:P25 L20:L24 R20:X24 D29:H34 M29:M33 J29:L34 R29:X33 F38:H44 J38:J44 R38:R44 S38:U43 V38:X44 B43:C43 C38:E43 K38:M43 L11:P16 N38:P44">
    <cfRule type="cellIs" dxfId="5" priority="6" operator="equal">
      <formula>""</formula>
    </cfRule>
    <cfRule type="expression" dxfId="4" priority="7">
      <formula>OR(WEEKDAY(B11,1)=1,WEEKDAY(B11,1)=7)</formula>
    </cfRule>
  </conditionalFormatting>
  <hyperlinks>
    <hyperlink ref="J1" r:id="rId1" display="More Yearly Calendars"/>
  </hyperlinks>
  <printOptions horizontalCentered="1"/>
  <pageMargins left="0.35" right="0.35" top="0.4" bottom="0.4" header="0.25" footer="0.25"/>
  <pageSetup scale="99" orientation="portrait" r:id="rId2"/>
  <headerFooter alignWithMargins="0">
    <oddFooter>&amp;L&amp;8&amp;K01+033http://www.vertex42.com/ExcelTemplates/yearly-calendar.html&amp;R&amp;8&amp;K01+033Yearly Calendar Template © 2013 Vertex42.com. Free to Print.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Calendar</vt:lpstr>
      <vt:lpstr>Calendar!Print_Area</vt:lpstr>
    </vt:vector>
  </TitlesOfParts>
  <Company>Vertex42.com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Yearly Calendar Template - Portrait</dc:title>
  <dc:creator>Jon Wittwer</dc:creator>
  <dc:description>(c) 2013 Vertex42 LLC. All rights reserved. Free to Print.</dc:description>
  <cp:lastModifiedBy>cbehlings</cp:lastModifiedBy>
  <cp:lastPrinted>2014-12-01T18:40:28Z</cp:lastPrinted>
  <dcterms:created xsi:type="dcterms:W3CDTF">2008-12-11T21:42:43Z</dcterms:created>
  <dcterms:modified xsi:type="dcterms:W3CDTF">2016-12-12T17:40:11Z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 Vertex42 LLC</vt:lpwstr>
  </property>
  <property fmtid="{D5CDD505-2E9C-101B-9397-08002B2CF9AE}" pid="3" name="Version">
    <vt:lpwstr>1.0.0</vt:lpwstr>
  </property>
</Properties>
</file>